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9afe1b543c8f812/"/>
    </mc:Choice>
  </mc:AlternateContent>
  <xr:revisionPtr revIDLastSave="0" documentId="14_{DA937092-06B8-4CF4-AAFE-71C9AADCC079}" xr6:coauthVersionLast="47" xr6:coauthVersionMax="47" xr10:uidLastSave="{00000000-0000-0000-0000-000000000000}"/>
  <bookViews>
    <workbookView xWindow="6795" yWindow="1380" windowWidth="18615" windowHeight="10455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thedate">Sheet1!$E$1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6" i="1"/>
  <c r="K16" i="1"/>
  <c r="K14" i="1"/>
  <c r="E1" i="1"/>
  <c r="C30" i="1" s="1"/>
  <c r="E30" i="1" s="1"/>
  <c r="E17" i="1"/>
  <c r="K17" i="1" s="1"/>
  <c r="I17" i="1"/>
  <c r="E16" i="1"/>
  <c r="I16" i="1"/>
  <c r="E15" i="1"/>
  <c r="K15" i="1" s="1"/>
  <c r="I15" i="1"/>
  <c r="E8" i="1"/>
  <c r="I8" i="1"/>
  <c r="E14" i="1"/>
  <c r="I14" i="1"/>
  <c r="E13" i="1"/>
  <c r="K13" i="1" s="1"/>
  <c r="I13" i="1"/>
  <c r="E7" i="1"/>
  <c r="K7" i="1" s="1"/>
  <c r="I7" i="1"/>
  <c r="E6" i="1"/>
  <c r="I6" i="1"/>
  <c r="C11" i="1" l="1"/>
  <c r="E11" i="1" s="1"/>
  <c r="K30" i="1"/>
  <c r="I30" i="1"/>
  <c r="C25" i="1"/>
  <c r="E25" i="1" s="1"/>
  <c r="C20" i="1"/>
  <c r="E20" i="1" s="1"/>
  <c r="C10" i="1"/>
  <c r="E10" i="1" s="1"/>
  <c r="C24" i="1"/>
  <c r="E24" i="1" s="1"/>
  <c r="C26" i="1"/>
  <c r="E26" i="1" s="1"/>
  <c r="C29" i="1"/>
  <c r="E29" i="1" s="1"/>
  <c r="C21" i="1"/>
  <c r="E21" i="1" s="1"/>
  <c r="C5" i="1"/>
  <c r="E5" i="1" s="1"/>
  <c r="G30" i="1" s="1"/>
  <c r="C19" i="1"/>
  <c r="E19" i="1" s="1"/>
  <c r="C22" i="1"/>
  <c r="E22" i="1" s="1"/>
  <c r="C28" i="1"/>
  <c r="E28" i="1" s="1"/>
  <c r="C27" i="1"/>
  <c r="E27" i="1" s="1"/>
  <c r="C4" i="1"/>
  <c r="E4" i="1" s="1"/>
  <c r="F30" i="1" s="1"/>
  <c r="C9" i="1"/>
  <c r="E9" i="1" s="1"/>
  <c r="F28" i="1" l="1"/>
  <c r="G28" i="1"/>
  <c r="G29" i="1"/>
  <c r="F29" i="1"/>
  <c r="F26" i="1"/>
  <c r="G26" i="1"/>
  <c r="G25" i="1"/>
  <c r="F25" i="1"/>
  <c r="G27" i="1"/>
  <c r="F27" i="1"/>
  <c r="G24" i="1"/>
  <c r="F24" i="1"/>
  <c r="F13" i="1"/>
  <c r="F16" i="1"/>
  <c r="F15" i="1"/>
  <c r="F14" i="1"/>
  <c r="F17" i="1"/>
  <c r="F11" i="1"/>
  <c r="I11" i="1"/>
  <c r="K11" i="1"/>
  <c r="G4" i="1"/>
  <c r="I4" i="1"/>
  <c r="F4" i="1"/>
  <c r="K4" i="1"/>
  <c r="I19" i="1"/>
  <c r="G19" i="1"/>
  <c r="K19" i="1"/>
  <c r="F19" i="1"/>
  <c r="I26" i="1"/>
  <c r="K26" i="1"/>
  <c r="I25" i="1"/>
  <c r="K25" i="1"/>
  <c r="I27" i="1"/>
  <c r="K27" i="1"/>
  <c r="I5" i="1"/>
  <c r="K5" i="1"/>
  <c r="G5" i="1"/>
  <c r="F5" i="1"/>
  <c r="I24" i="1"/>
  <c r="K24" i="1"/>
  <c r="I28" i="1"/>
  <c r="K28" i="1"/>
  <c r="K21" i="1"/>
  <c r="F21" i="1"/>
  <c r="G21" i="1"/>
  <c r="I21" i="1"/>
  <c r="F10" i="1"/>
  <c r="K10" i="1"/>
  <c r="I10" i="1"/>
  <c r="I9" i="1"/>
  <c r="F9" i="1"/>
  <c r="K9" i="1"/>
  <c r="I22" i="1"/>
  <c r="G22" i="1"/>
  <c r="F22" i="1"/>
  <c r="K22" i="1"/>
  <c r="K29" i="1"/>
  <c r="I29" i="1"/>
  <c r="I20" i="1"/>
  <c r="K20" i="1"/>
  <c r="G20" i="1"/>
  <c r="F20" i="1"/>
</calcChain>
</file>

<file path=xl/sharedStrings.xml><?xml version="1.0" encoding="utf-8"?>
<sst xmlns="http://schemas.openxmlformats.org/spreadsheetml/2006/main" count="34" uniqueCount="32">
  <si>
    <t>Roy Beardain</t>
  </si>
  <si>
    <t>Sarah Beardain</t>
  </si>
  <si>
    <t>wkb</t>
  </si>
  <si>
    <t>kgb</t>
  </si>
  <si>
    <t>Today</t>
  </si>
  <si>
    <t>ACB</t>
  </si>
  <si>
    <t>SJBB</t>
  </si>
  <si>
    <t>MSB</t>
  </si>
  <si>
    <t>MJBR</t>
  </si>
  <si>
    <t>Matt + Audry</t>
  </si>
  <si>
    <t>Rex Sr.</t>
  </si>
  <si>
    <t>Kathryn</t>
  </si>
  <si>
    <t>wkb+KGB</t>
  </si>
  <si>
    <t>Mary Curd</t>
  </si>
  <si>
    <t>Walter Curd Jr</t>
  </si>
  <si>
    <t>Walter Curd Sr</t>
  </si>
  <si>
    <t>OAR</t>
  </si>
  <si>
    <t>FWB</t>
  </si>
  <si>
    <t>GDR</t>
  </si>
  <si>
    <t>WSR</t>
  </si>
  <si>
    <t>BHB</t>
  </si>
  <si>
    <t>JBH</t>
  </si>
  <si>
    <t>JKB</t>
  </si>
  <si>
    <t>days alive</t>
  </si>
  <si>
    <t>comp/dad</t>
  </si>
  <si>
    <t>comp/mom</t>
  </si>
  <si>
    <t>Rex + Kathryn</t>
  </si>
  <si>
    <t>weeks alive</t>
  </si>
  <si>
    <t xml:space="preserve">Years </t>
  </si>
  <si>
    <t>comp wkb</t>
  </si>
  <si>
    <t>comp kgb</t>
  </si>
  <si>
    <t>Nathan + Marianne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</si>
</sst>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7" workbookViewId="0">
      <selection activeCell="F25" sqref="F25:G30"/>
    </sheetView>
  </sheetViews>
  <sheetFormatPr defaultRowHeight="15" x14ac:dyDescent="0.25"/>
  <cols>
    <col min="1" max="1" width="14.140625" customWidth="1"/>
    <col min="2" max="2" width="12.28515625" customWidth="1"/>
    <col min="3" max="3" width="10.7109375" bestFit="1" customWidth="1"/>
    <col min="4" max="4" width="5.42578125" customWidth="1"/>
    <col min="5" max="5" width="10.7109375" bestFit="1" customWidth="1"/>
    <col min="6" max="7" width="10.28515625" customWidth="1"/>
    <col min="8" max="8" width="3.85546875" customWidth="1"/>
    <col min="9" max="9" width="9.140625" style="3"/>
  </cols>
  <sheetData>
    <row r="1" spans="1:11" x14ac:dyDescent="0.25">
      <c r="C1" t="s">
        <v>4</v>
      </c>
      <c r="E1" s="1">
        <f ca="1">NOW()</f>
        <v>45805.266728819443</v>
      </c>
    </row>
    <row r="3" spans="1:11" x14ac:dyDescent="0.25">
      <c r="E3" t="s">
        <v>23</v>
      </c>
      <c r="F3" t="s">
        <v>24</v>
      </c>
      <c r="G3" t="s">
        <v>25</v>
      </c>
      <c r="I3" s="3" t="s">
        <v>28</v>
      </c>
      <c r="K3" t="s">
        <v>27</v>
      </c>
    </row>
    <row r="4" spans="1:11" x14ac:dyDescent="0.25">
      <c r="A4" t="s">
        <v>2</v>
      </c>
      <c r="B4" s="1">
        <v>20046</v>
      </c>
      <c r="C4" s="1">
        <f ca="1">thedate</f>
        <v>45805.266728819443</v>
      </c>
      <c r="E4" s="2">
        <f t="shared" ref="E4:E11" ca="1" si="0">C4-B4</f>
        <v>25759.266728819443</v>
      </c>
      <c r="F4" s="4">
        <f ca="1">E4/E$6</f>
        <v>0.8530123428312949</v>
      </c>
      <c r="G4" s="4">
        <f ca="1">E4/E$7</f>
        <v>0.95713100467504342</v>
      </c>
      <c r="I4" s="3">
        <f ca="1">E4/365.25</f>
        <v>70.525028689444056</v>
      </c>
      <c r="K4" s="5">
        <f t="shared" ref="K4:K11" ca="1" si="1">E4/7</f>
        <v>3679.8952469742062</v>
      </c>
    </row>
    <row r="5" spans="1:11" x14ac:dyDescent="0.25">
      <c r="A5" t="s">
        <v>3</v>
      </c>
      <c r="B5" s="1">
        <v>20255</v>
      </c>
      <c r="C5" s="1">
        <f ca="1">thedate</f>
        <v>45805.266728819443</v>
      </c>
      <c r="E5" s="2">
        <f t="shared" ca="1" si="0"/>
        <v>25550.266728819443</v>
      </c>
      <c r="F5" s="4">
        <f ca="1">E5/E$6</f>
        <v>0.84609135468638463</v>
      </c>
      <c r="G5" s="4">
        <f ca="1">E5/E$7</f>
        <v>0.94936524091775132</v>
      </c>
      <c r="I5" s="3">
        <f t="shared" ref="I5:I11" ca="1" si="2">E5/365.25</f>
        <v>69.952817874933444</v>
      </c>
      <c r="K5" s="5">
        <f t="shared" ca="1" si="1"/>
        <v>3650.0381041170631</v>
      </c>
    </row>
    <row r="6" spans="1:11" x14ac:dyDescent="0.25">
      <c r="A6" t="s">
        <v>10</v>
      </c>
      <c r="B6" s="1">
        <v>13438</v>
      </c>
      <c r="C6" s="1">
        <v>43636</v>
      </c>
      <c r="E6" s="2">
        <f t="shared" si="0"/>
        <v>30198</v>
      </c>
      <c r="F6" s="4"/>
      <c r="G6" s="4"/>
      <c r="I6" s="3">
        <f t="shared" si="2"/>
        <v>82.677618069815196</v>
      </c>
      <c r="K6" s="5">
        <f t="shared" si="1"/>
        <v>4314</v>
      </c>
    </row>
    <row r="7" spans="1:11" x14ac:dyDescent="0.25">
      <c r="A7" t="s">
        <v>11</v>
      </c>
      <c r="B7" s="1">
        <v>13908</v>
      </c>
      <c r="C7" s="1">
        <v>40821</v>
      </c>
      <c r="E7" s="2">
        <f t="shared" si="0"/>
        <v>26913</v>
      </c>
      <c r="F7" s="4"/>
      <c r="G7" s="4"/>
      <c r="I7" s="3">
        <f t="shared" si="2"/>
        <v>73.683778234086247</v>
      </c>
      <c r="K7" s="5">
        <f t="shared" si="1"/>
        <v>3844.7142857142858</v>
      </c>
    </row>
    <row r="8" spans="1:11" x14ac:dyDescent="0.25">
      <c r="A8" t="s">
        <v>26</v>
      </c>
      <c r="B8" s="1">
        <v>19722</v>
      </c>
      <c r="C8" s="1">
        <v>40821</v>
      </c>
      <c r="E8" s="2">
        <f t="shared" si="0"/>
        <v>21099</v>
      </c>
      <c r="F8" s="4"/>
      <c r="G8" s="4"/>
      <c r="I8" s="3">
        <f t="shared" si="2"/>
        <v>57.765913757700204</v>
      </c>
      <c r="K8" s="5">
        <f t="shared" si="1"/>
        <v>3014.1428571428573</v>
      </c>
    </row>
    <row r="9" spans="1:11" x14ac:dyDescent="0.25">
      <c r="A9" t="s">
        <v>12</v>
      </c>
      <c r="B9" s="1">
        <v>27559</v>
      </c>
      <c r="C9" s="1">
        <f ca="1">thedate</f>
        <v>45805.266728819443</v>
      </c>
      <c r="E9" s="2">
        <f ca="1">C9-B9</f>
        <v>18246.266728819443</v>
      </c>
      <c r="F9" s="4">
        <f ca="1">E9/E8</f>
        <v>0.86479296311765685</v>
      </c>
      <c r="G9" s="4"/>
      <c r="I9" s="3">
        <f ca="1">E9/365.25</f>
        <v>49.955555725720579</v>
      </c>
      <c r="K9" s="5">
        <f t="shared" ca="1" si="1"/>
        <v>2606.609532688492</v>
      </c>
    </row>
    <row r="10" spans="1:11" x14ac:dyDescent="0.25">
      <c r="A10" t="s">
        <v>9</v>
      </c>
      <c r="B10" s="1">
        <v>44639</v>
      </c>
      <c r="C10" s="1">
        <f ca="1">thedate</f>
        <v>45805.266728819443</v>
      </c>
      <c r="E10" s="2">
        <f t="shared" ca="1" si="0"/>
        <v>1166.2667288194425</v>
      </c>
      <c r="F10" s="4">
        <f ca="1">E10/E9</f>
        <v>6.3918101502778019E-2</v>
      </c>
      <c r="G10" s="4"/>
      <c r="I10" s="3">
        <f t="shared" ca="1" si="2"/>
        <v>3.1930642815042916</v>
      </c>
      <c r="K10" s="5">
        <f t="shared" ca="1" si="1"/>
        <v>166.60953268849178</v>
      </c>
    </row>
    <row r="11" spans="1:11" ht="30" x14ac:dyDescent="0.25">
      <c r="A11" s="6" t="s">
        <v>31</v>
      </c>
      <c r="B11" s="1">
        <v>40320</v>
      </c>
      <c r="C11" s="1">
        <f ca="1">thedate</f>
        <v>45805.266728819443</v>
      </c>
      <c r="E11" s="2">
        <f t="shared" ca="1" si="0"/>
        <v>5485.2667288194425</v>
      </c>
      <c r="F11" s="4">
        <f ca="1">E11/E9</f>
        <v>0.30062405698342798</v>
      </c>
      <c r="G11" s="4"/>
      <c r="I11" s="3">
        <f t="shared" ca="1" si="2"/>
        <v>15.017841831127837</v>
      </c>
      <c r="K11" s="5">
        <f t="shared" ca="1" si="1"/>
        <v>783.60953268849175</v>
      </c>
    </row>
    <row r="12" spans="1:11" x14ac:dyDescent="0.25">
      <c r="E12" s="2"/>
      <c r="F12" s="4"/>
      <c r="G12" s="4"/>
      <c r="K12" s="5"/>
    </row>
    <row r="13" spans="1:11" x14ac:dyDescent="0.25">
      <c r="A13" t="s">
        <v>0</v>
      </c>
      <c r="B13" s="1">
        <v>1651</v>
      </c>
      <c r="C13" s="1">
        <v>25967</v>
      </c>
      <c r="E13" s="2">
        <f>C13-B13</f>
        <v>24316</v>
      </c>
      <c r="F13" s="4">
        <f ca="1">E$4/E13</f>
        <v>1.0593546113184504</v>
      </c>
      <c r="G13" s="4"/>
      <c r="I13" s="3">
        <f>E13/365.25</f>
        <v>66.573579739904176</v>
      </c>
      <c r="K13" s="5">
        <f t="shared" ref="K13:K17" si="3">E13/7</f>
        <v>3473.7142857142858</v>
      </c>
    </row>
    <row r="14" spans="1:11" x14ac:dyDescent="0.25">
      <c r="A14" t="s">
        <v>1</v>
      </c>
      <c r="B14" s="1">
        <v>2643</v>
      </c>
      <c r="C14" s="1">
        <v>25690</v>
      </c>
      <c r="E14" s="2">
        <f>C14-B14</f>
        <v>23047</v>
      </c>
      <c r="F14" s="4">
        <f t="shared" ref="F14:F17" ca="1" si="4">E$4/E14</f>
        <v>1.1176841553703061</v>
      </c>
      <c r="G14" s="4"/>
      <c r="I14" s="3">
        <f>E14/365.25</f>
        <v>63.09924709103354</v>
      </c>
      <c r="K14" s="5">
        <f t="shared" si="3"/>
        <v>3292.4285714285716</v>
      </c>
    </row>
    <row r="15" spans="1:11" x14ac:dyDescent="0.25">
      <c r="A15" t="s">
        <v>13</v>
      </c>
      <c r="B15" s="1">
        <v>1673</v>
      </c>
      <c r="C15" s="1">
        <v>33821</v>
      </c>
      <c r="E15" s="2">
        <f>C15-B15</f>
        <v>32148</v>
      </c>
      <c r="F15" s="4">
        <f t="shared" ca="1" si="4"/>
        <v>0.80127120594809764</v>
      </c>
      <c r="G15" s="4"/>
      <c r="I15" s="3">
        <f>E15/365.25</f>
        <v>88.016427104722794</v>
      </c>
      <c r="K15" s="5">
        <f t="shared" si="3"/>
        <v>4592.5714285714284</v>
      </c>
    </row>
    <row r="16" spans="1:11" x14ac:dyDescent="0.25">
      <c r="A16" t="s">
        <v>14</v>
      </c>
      <c r="B16" s="1">
        <v>13188</v>
      </c>
      <c r="C16" s="1">
        <v>44064</v>
      </c>
      <c r="E16" s="2">
        <f>C16-B16</f>
        <v>30876</v>
      </c>
      <c r="F16" s="4">
        <f t="shared" ca="1" si="4"/>
        <v>0.83428121287794543</v>
      </c>
      <c r="G16" s="4"/>
      <c r="I16" s="3">
        <f>E16/365.25</f>
        <v>84.533880903490754</v>
      </c>
      <c r="K16" s="5">
        <f t="shared" si="3"/>
        <v>4410.8571428571431</v>
      </c>
    </row>
    <row r="17" spans="1:11" x14ac:dyDescent="0.25">
      <c r="A17" t="s">
        <v>15</v>
      </c>
      <c r="B17" s="1">
        <v>367</v>
      </c>
      <c r="C17" s="1">
        <v>17168</v>
      </c>
      <c r="E17" s="2">
        <f>C17-B17</f>
        <v>16801</v>
      </c>
      <c r="F17" s="4">
        <f t="shared" ca="1" si="4"/>
        <v>1.5331984244282746</v>
      </c>
      <c r="G17" s="4"/>
      <c r="I17" s="3">
        <f>E17/365.25</f>
        <v>45.998631074606436</v>
      </c>
      <c r="K17" s="5">
        <f t="shared" si="3"/>
        <v>2400.1428571428573</v>
      </c>
    </row>
    <row r="18" spans="1:11" x14ac:dyDescent="0.25">
      <c r="E18" s="2"/>
      <c r="F18" s="4" t="s">
        <v>29</v>
      </c>
      <c r="G18" s="4" t="s">
        <v>30</v>
      </c>
      <c r="K18" s="5"/>
    </row>
    <row r="19" spans="1:11" x14ac:dyDescent="0.25">
      <c r="A19" t="s">
        <v>5</v>
      </c>
      <c r="B19" s="1">
        <v>29177</v>
      </c>
      <c r="C19" s="1">
        <f ca="1">thedate</f>
        <v>45805.266728819443</v>
      </c>
      <c r="E19" s="2">
        <f t="shared" ref="E19:E29" ca="1" si="5">C19-B19</f>
        <v>16628.266728819443</v>
      </c>
      <c r="F19" s="4">
        <f ca="1">E19/E$4</f>
        <v>0.64552562399673252</v>
      </c>
      <c r="G19" s="4">
        <f ca="1">E19/E$5</f>
        <v>0.65080599374188042</v>
      </c>
      <c r="I19" s="3">
        <f t="shared" ref="I19:I29" ca="1" si="6">E19/365.25</f>
        <v>45.525713152140845</v>
      </c>
      <c r="K19" s="5">
        <f t="shared" ref="K19:K22" ca="1" si="7">E19/7</f>
        <v>2375.4666755456346</v>
      </c>
    </row>
    <row r="20" spans="1:11" x14ac:dyDescent="0.25">
      <c r="A20" t="s">
        <v>6</v>
      </c>
      <c r="B20" s="1">
        <v>30043</v>
      </c>
      <c r="C20" s="1">
        <f ca="1">thedate</f>
        <v>45805.266728819443</v>
      </c>
      <c r="E20" s="2">
        <f t="shared" ca="1" si="5"/>
        <v>15762.266728819443</v>
      </c>
      <c r="F20" s="4">
        <f ca="1">E20/E$4</f>
        <v>0.61190665459372851</v>
      </c>
      <c r="G20" s="4">
        <f ca="1">E20/E$5</f>
        <v>0.61691202272422396</v>
      </c>
      <c r="I20" s="3">
        <f t="shared" ca="1" si="6"/>
        <v>43.154734370484441</v>
      </c>
      <c r="K20" s="5">
        <f t="shared" ca="1" si="7"/>
        <v>2251.7523898313489</v>
      </c>
    </row>
    <row r="21" spans="1:11" x14ac:dyDescent="0.25">
      <c r="A21" t="s">
        <v>7</v>
      </c>
      <c r="B21" s="1">
        <v>30759</v>
      </c>
      <c r="C21" s="1">
        <f ca="1">thedate</f>
        <v>45805.266728819443</v>
      </c>
      <c r="E21" s="2">
        <f t="shared" ca="1" si="5"/>
        <v>15046.266728819443</v>
      </c>
      <c r="F21" s="4">
        <f ca="1">E21/E$4</f>
        <v>0.58411083231595617</v>
      </c>
      <c r="G21" s="4">
        <f ca="1">E21/E$5</f>
        <v>0.58888883190593055</v>
      </c>
      <c r="I21" s="3">
        <f t="shared" ca="1" si="6"/>
        <v>41.194433206897855</v>
      </c>
      <c r="K21" s="5">
        <f t="shared" ca="1" si="7"/>
        <v>2149.4666755456346</v>
      </c>
    </row>
    <row r="22" spans="1:11" x14ac:dyDescent="0.25">
      <c r="A22" t="s">
        <v>8</v>
      </c>
      <c r="B22" s="1">
        <v>31573</v>
      </c>
      <c r="C22" s="1">
        <f ca="1">thedate</f>
        <v>45805.266728819443</v>
      </c>
      <c r="E22" s="2">
        <f t="shared" ca="1" si="5"/>
        <v>14232.266728819443</v>
      </c>
      <c r="F22" s="4">
        <f ca="1">E22/E$4</f>
        <v>0.55251055391636583</v>
      </c>
      <c r="G22" s="4">
        <f ca="1">E22/E$5</f>
        <v>0.55703006469071992</v>
      </c>
      <c r="I22" s="3">
        <f t="shared" ca="1" si="6"/>
        <v>38.965822666172329</v>
      </c>
      <c r="K22" s="5">
        <f t="shared" ca="1" si="7"/>
        <v>2033.1809612599204</v>
      </c>
    </row>
    <row r="23" spans="1:11" x14ac:dyDescent="0.25">
      <c r="E23" s="2"/>
      <c r="F23" s="4" t="s">
        <v>29</v>
      </c>
      <c r="G23" s="4" t="s">
        <v>30</v>
      </c>
      <c r="K23" s="5"/>
    </row>
    <row r="24" spans="1:11" x14ac:dyDescent="0.25">
      <c r="A24" t="s">
        <v>22</v>
      </c>
      <c r="B24" s="1">
        <v>36839</v>
      </c>
      <c r="C24" s="1">
        <f t="shared" ref="C24:C30" ca="1" si="8">thedate</f>
        <v>45805.266728819443</v>
      </c>
      <c r="E24" s="2">
        <f t="shared" ca="1" si="5"/>
        <v>8966.2667288194425</v>
      </c>
      <c r="F24" s="4">
        <f ca="1">E24/E$4</f>
        <v>0.34807926883990031</v>
      </c>
      <c r="G24" s="4">
        <f ca="1">E24/E$5</f>
        <v>0.35092654115841126</v>
      </c>
      <c r="I24" s="3">
        <f t="shared" ca="1" si="6"/>
        <v>24.54830042113468</v>
      </c>
      <c r="K24" s="5">
        <f t="shared" ref="K24:K28" ca="1" si="9">E24/7</f>
        <v>1280.895246974206</v>
      </c>
    </row>
    <row r="25" spans="1:11" x14ac:dyDescent="0.25">
      <c r="A25" t="s">
        <v>21</v>
      </c>
      <c r="B25" s="1">
        <v>37566</v>
      </c>
      <c r="C25" s="1">
        <f t="shared" ca="1" si="8"/>
        <v>45805.266728819443</v>
      </c>
      <c r="E25" s="2">
        <f t="shared" ca="1" si="5"/>
        <v>8239.2667288194425</v>
      </c>
      <c r="F25" s="4">
        <f t="shared" ref="F25:F30" ca="1" si="10">E25/E$4</f>
        <v>0.31985641577294432</v>
      </c>
      <c r="G25" s="4">
        <f t="shared" ref="G25:G30" ca="1" si="11">E25/E$5</f>
        <v>0.32247282645883124</v>
      </c>
      <c r="I25" s="3">
        <f t="shared" ca="1" si="6"/>
        <v>22.557882898889645</v>
      </c>
      <c r="K25" s="5">
        <f t="shared" ca="1" si="9"/>
        <v>1177.0381041170633</v>
      </c>
    </row>
    <row r="26" spans="1:11" x14ac:dyDescent="0.25">
      <c r="A26" t="s">
        <v>20</v>
      </c>
      <c r="B26" s="1">
        <v>40919</v>
      </c>
      <c r="C26" s="1">
        <f t="shared" ca="1" si="8"/>
        <v>45805.266728819443</v>
      </c>
      <c r="E26" s="2">
        <f t="shared" ca="1" si="5"/>
        <v>4886.2667288194425</v>
      </c>
      <c r="F26" s="4">
        <f t="shared" ca="1" si="10"/>
        <v>0.18968966703359968</v>
      </c>
      <c r="G26" s="4">
        <f t="shared" ca="1" si="11"/>
        <v>0.19124131973573388</v>
      </c>
      <c r="I26" s="3">
        <f t="shared" ca="1" si="6"/>
        <v>13.377869209635708</v>
      </c>
      <c r="K26" s="5">
        <f t="shared" ca="1" si="9"/>
        <v>698.0381041170632</v>
      </c>
    </row>
    <row r="27" spans="1:11" x14ac:dyDescent="0.25">
      <c r="A27" t="s">
        <v>19</v>
      </c>
      <c r="B27" s="1">
        <v>42641</v>
      </c>
      <c r="C27" s="1">
        <f t="shared" ca="1" si="8"/>
        <v>45805.266728819443</v>
      </c>
      <c r="E27" s="2">
        <f t="shared" ca="1" si="5"/>
        <v>3164.2667288194425</v>
      </c>
      <c r="F27" s="4">
        <f t="shared" ca="1" si="10"/>
        <v>0.12283993803594044</v>
      </c>
      <c r="G27" s="4">
        <f t="shared" ca="1" si="11"/>
        <v>0.12384476304704505</v>
      </c>
      <c r="I27" s="3">
        <f t="shared" ca="1" si="6"/>
        <v>8.6632901541942307</v>
      </c>
      <c r="K27" s="5">
        <f t="shared" ca="1" si="9"/>
        <v>452.0381041170632</v>
      </c>
    </row>
    <row r="28" spans="1:11" x14ac:dyDescent="0.25">
      <c r="A28" t="s">
        <v>18</v>
      </c>
      <c r="B28" s="1">
        <v>43554</v>
      </c>
      <c r="C28" s="1">
        <f t="shared" ca="1" si="8"/>
        <v>45805.266728819443</v>
      </c>
      <c r="E28" s="2">
        <f t="shared" ca="1" si="5"/>
        <v>2251.2667288194425</v>
      </c>
      <c r="F28" s="4">
        <f t="shared" ca="1" si="10"/>
        <v>8.7396382533697178E-2</v>
      </c>
      <c r="G28" s="4">
        <f t="shared" ca="1" si="11"/>
        <v>8.8111280900254732E-2</v>
      </c>
      <c r="I28" s="3">
        <f t="shared" ca="1" si="6"/>
        <v>6.1636323855426216</v>
      </c>
      <c r="K28" s="5">
        <f t="shared" ca="1" si="9"/>
        <v>321.60953268849181</v>
      </c>
    </row>
    <row r="29" spans="1:11" x14ac:dyDescent="0.25">
      <c r="A29" t="s">
        <v>16</v>
      </c>
      <c r="B29" s="1">
        <v>44760</v>
      </c>
      <c r="C29" s="1">
        <f t="shared" ca="1" si="8"/>
        <v>45805.266728819443</v>
      </c>
      <c r="E29" s="2">
        <f t="shared" ca="1" si="5"/>
        <v>1045.2667288194425</v>
      </c>
      <c r="F29" s="4">
        <f t="shared" ca="1" si="10"/>
        <v>4.0578279646834789E-2</v>
      </c>
      <c r="G29" s="4">
        <f t="shared" ca="1" si="11"/>
        <v>4.0910208097375091E-2</v>
      </c>
      <c r="I29" s="3">
        <f t="shared" ca="1" si="6"/>
        <v>2.8617843362613073</v>
      </c>
      <c r="K29" s="5">
        <f ca="1">E29/7</f>
        <v>149.3238184027775</v>
      </c>
    </row>
    <row r="30" spans="1:11" x14ac:dyDescent="0.25">
      <c r="A30" t="s">
        <v>17</v>
      </c>
      <c r="B30" s="1">
        <v>45322</v>
      </c>
      <c r="C30" s="1">
        <f t="shared" ca="1" si="8"/>
        <v>45805.266728819443</v>
      </c>
      <c r="E30" s="2">
        <f t="shared" ref="E30" ca="1" si="12">C30-B30</f>
        <v>483.26672881944251</v>
      </c>
      <c r="F30" s="4">
        <f t="shared" ca="1" si="10"/>
        <v>1.8760888417633573E-2</v>
      </c>
      <c r="G30" s="4">
        <f t="shared" ca="1" si="11"/>
        <v>1.8914351617094528E-2</v>
      </c>
      <c r="I30" s="3">
        <f t="shared" ref="I30" ca="1" si="13">E30/365.25</f>
        <v>1.3231121938930663</v>
      </c>
      <c r="K30" s="5">
        <f ca="1">E30/7</f>
        <v>69.038104117063213</v>
      </c>
    </row>
  </sheetData>
  <pageMargins left="0.7" right="0.7" top="0.75" bottom="0.75" header="0.3" footer="0.3"/>
  <pageSetup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56C3-5789-B546-B835-055E2412930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thedate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Weldon Beardain</dc:creator>
  <cp:lastModifiedBy>Weldon Beardain</cp:lastModifiedBy>
  <dcterms:created xsi:type="dcterms:W3CDTF">2021-10-18T17:56:09Z</dcterms:created>
  <dcterms:modified xsi:type="dcterms:W3CDTF">2025-05-28T11:25:18Z</dcterms:modified>
</cp:coreProperties>
</file>