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1" documentId="8_{58151246-1EE3-41A0-8EF3-8A555912AAFB}" xr6:coauthVersionLast="47" xr6:coauthVersionMax="47" xr10:uidLastSave="{6123A1D2-33BA-7145-AEDF-51C04227552D}"/>
  <bookViews>
    <workbookView xWindow="3510" yWindow="0" windowWidth="19560" windowHeight="15480" xr2:uid="{3DEA3EC9-19E0-4A73-B528-52D880BB1C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E68" i="1"/>
  <c r="D68" i="1"/>
  <c r="C68" i="1"/>
  <c r="K67" i="1"/>
  <c r="J67" i="1"/>
  <c r="I67" i="1"/>
  <c r="H67" i="1"/>
  <c r="K66" i="1"/>
  <c r="J66" i="1"/>
  <c r="I66" i="1"/>
  <c r="H66" i="1"/>
  <c r="G66" i="1"/>
  <c r="F66" i="1"/>
  <c r="E66" i="1"/>
  <c r="H65" i="1"/>
  <c r="G65" i="1"/>
  <c r="F65" i="1"/>
  <c r="E65" i="1"/>
  <c r="D65" i="1"/>
  <c r="C65" i="1"/>
  <c r="B68" i="1"/>
  <c r="B67" i="1"/>
  <c r="B66" i="1"/>
  <c r="B65" i="1"/>
  <c r="E64" i="1"/>
  <c r="D64" i="1"/>
  <c r="C64" i="1"/>
  <c r="K62" i="1"/>
  <c r="J62" i="1"/>
  <c r="I62" i="1"/>
  <c r="H61" i="1"/>
  <c r="G61" i="1"/>
  <c r="F61" i="1"/>
  <c r="E60" i="1"/>
  <c r="D60" i="1"/>
  <c r="C60" i="1"/>
  <c r="K58" i="1"/>
  <c r="J58" i="1"/>
  <c r="I58" i="1"/>
  <c r="B64" i="1"/>
  <c r="B63" i="1"/>
  <c r="B62" i="1"/>
  <c r="B61" i="1"/>
  <c r="B60" i="1"/>
  <c r="B59" i="1"/>
  <c r="B58" i="1"/>
  <c r="J56" i="1"/>
  <c r="I56" i="1"/>
  <c r="H56" i="1"/>
  <c r="G56" i="1"/>
  <c r="F56" i="1"/>
  <c r="E56" i="1"/>
  <c r="D56" i="1"/>
  <c r="C56" i="1"/>
  <c r="K55" i="1"/>
  <c r="K56" i="1"/>
  <c r="J55" i="1"/>
  <c r="I55" i="1"/>
  <c r="H55" i="1"/>
  <c r="G55" i="1"/>
  <c r="F55" i="1"/>
  <c r="E55" i="1"/>
  <c r="D55" i="1"/>
  <c r="C55" i="1"/>
  <c r="K50" i="1"/>
  <c r="J50" i="1"/>
  <c r="J68" i="1"/>
  <c r="I50" i="1"/>
  <c r="I68" i="1"/>
  <c r="H50" i="1"/>
  <c r="H68" i="1"/>
  <c r="G50" i="1"/>
  <c r="G68" i="1"/>
  <c r="F50" i="1"/>
  <c r="F68" i="1"/>
  <c r="E50" i="1"/>
  <c r="D50" i="1"/>
  <c r="C50" i="1"/>
  <c r="K49" i="1"/>
  <c r="J49" i="1"/>
  <c r="I49" i="1"/>
  <c r="H49" i="1"/>
  <c r="G49" i="1"/>
  <c r="G67" i="1"/>
  <c r="F49" i="1"/>
  <c r="F67" i="1"/>
  <c r="E49" i="1"/>
  <c r="E67" i="1"/>
  <c r="D49" i="1"/>
  <c r="D67" i="1"/>
  <c r="C49" i="1"/>
  <c r="C67" i="1"/>
  <c r="K48" i="1"/>
  <c r="J48" i="1"/>
  <c r="I48" i="1"/>
  <c r="H48" i="1"/>
  <c r="G48" i="1"/>
  <c r="F48" i="1"/>
  <c r="E48" i="1"/>
  <c r="D48" i="1"/>
  <c r="D66" i="1"/>
  <c r="C48" i="1"/>
  <c r="C66" i="1"/>
  <c r="K47" i="1"/>
  <c r="K65" i="1"/>
  <c r="J47" i="1"/>
  <c r="J65" i="1"/>
  <c r="I47" i="1"/>
  <c r="I65" i="1"/>
  <c r="H47" i="1"/>
  <c r="G47" i="1"/>
  <c r="F47" i="1"/>
  <c r="E47" i="1"/>
  <c r="D47" i="1"/>
  <c r="C47" i="1"/>
  <c r="K46" i="1"/>
  <c r="K64" i="1"/>
  <c r="J46" i="1"/>
  <c r="J64" i="1"/>
  <c r="I46" i="1"/>
  <c r="I64" i="1"/>
  <c r="H46" i="1"/>
  <c r="H64" i="1"/>
  <c r="G46" i="1"/>
  <c r="G64" i="1"/>
  <c r="F46" i="1"/>
  <c r="F64" i="1"/>
  <c r="E46" i="1"/>
  <c r="D46" i="1"/>
  <c r="C46" i="1"/>
  <c r="K45" i="1"/>
  <c r="K63" i="1"/>
  <c r="J45" i="1"/>
  <c r="J63" i="1"/>
  <c r="I45" i="1"/>
  <c r="I63" i="1"/>
  <c r="H45" i="1"/>
  <c r="H63" i="1"/>
  <c r="G45" i="1"/>
  <c r="G63" i="1"/>
  <c r="F45" i="1"/>
  <c r="F63" i="1"/>
  <c r="E45" i="1"/>
  <c r="E63" i="1"/>
  <c r="D45" i="1"/>
  <c r="D63" i="1"/>
  <c r="C45" i="1"/>
  <c r="C63" i="1"/>
  <c r="K44" i="1"/>
  <c r="J44" i="1"/>
  <c r="I44" i="1"/>
  <c r="H44" i="1"/>
  <c r="H62" i="1"/>
  <c r="G44" i="1"/>
  <c r="G62" i="1"/>
  <c r="F44" i="1"/>
  <c r="F62" i="1"/>
  <c r="E44" i="1"/>
  <c r="E62" i="1"/>
  <c r="D44" i="1"/>
  <c r="D62" i="1"/>
  <c r="C44" i="1"/>
  <c r="C62" i="1"/>
  <c r="K43" i="1"/>
  <c r="K61" i="1"/>
  <c r="J43" i="1"/>
  <c r="J61" i="1"/>
  <c r="I43" i="1"/>
  <c r="I61" i="1"/>
  <c r="H43" i="1"/>
  <c r="G43" i="1"/>
  <c r="F43" i="1"/>
  <c r="E43" i="1"/>
  <c r="E61" i="1"/>
  <c r="D43" i="1"/>
  <c r="D61" i="1"/>
  <c r="C43" i="1"/>
  <c r="C61" i="1"/>
  <c r="K42" i="1"/>
  <c r="K60" i="1"/>
  <c r="J42" i="1"/>
  <c r="J60" i="1"/>
  <c r="I42" i="1"/>
  <c r="I60" i="1"/>
  <c r="H42" i="1"/>
  <c r="H60" i="1"/>
  <c r="G42" i="1"/>
  <c r="G60" i="1"/>
  <c r="F42" i="1"/>
  <c r="F60" i="1"/>
  <c r="E42" i="1"/>
  <c r="D42" i="1"/>
  <c r="C42" i="1"/>
  <c r="K41" i="1"/>
  <c r="K59" i="1"/>
  <c r="J41" i="1"/>
  <c r="J59" i="1"/>
  <c r="I41" i="1"/>
  <c r="I59" i="1"/>
  <c r="H41" i="1"/>
  <c r="H59" i="1"/>
  <c r="G41" i="1"/>
  <c r="G59" i="1"/>
  <c r="F41" i="1"/>
  <c r="F59" i="1"/>
  <c r="E41" i="1"/>
  <c r="E59" i="1"/>
  <c r="D41" i="1"/>
  <c r="D59" i="1"/>
  <c r="C41" i="1"/>
  <c r="C59" i="1"/>
  <c r="K40" i="1"/>
  <c r="J40" i="1"/>
  <c r="I40" i="1"/>
  <c r="H40" i="1"/>
  <c r="H58" i="1"/>
  <c r="G40" i="1"/>
  <c r="G58" i="1"/>
  <c r="F40" i="1"/>
  <c r="F58" i="1"/>
  <c r="E40" i="1"/>
  <c r="E58" i="1"/>
  <c r="D40" i="1"/>
  <c r="D58" i="1"/>
  <c r="C40" i="1"/>
  <c r="C58" i="1"/>
  <c r="B50" i="1"/>
  <c r="B49" i="1"/>
  <c r="B48" i="1"/>
  <c r="B47" i="1"/>
  <c r="B46" i="1"/>
  <c r="B45" i="1"/>
  <c r="B44" i="1"/>
  <c r="B43" i="1"/>
  <c r="B42" i="1"/>
  <c r="B41" i="1"/>
  <c r="B40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C37" i="1"/>
  <c r="C38" i="1"/>
  <c r="B32" i="1"/>
  <c r="B31" i="1"/>
  <c r="B30" i="1"/>
  <c r="J20" i="1"/>
  <c r="I20" i="1"/>
  <c r="I22" i="1"/>
  <c r="H20" i="1"/>
  <c r="H22" i="1"/>
  <c r="G20" i="1"/>
  <c r="G22" i="1"/>
  <c r="D20" i="1"/>
  <c r="C19" i="1"/>
  <c r="C20" i="1"/>
  <c r="K19" i="1"/>
  <c r="K20" i="1"/>
  <c r="J19" i="1"/>
  <c r="I19" i="1"/>
  <c r="H19" i="1"/>
  <c r="G19" i="1"/>
  <c r="F19" i="1"/>
  <c r="F20" i="1"/>
  <c r="F30" i="1"/>
  <c r="E19" i="1"/>
  <c r="E20" i="1"/>
  <c r="E30" i="1"/>
  <c r="D19" i="1"/>
  <c r="B29" i="1"/>
  <c r="B28" i="1"/>
  <c r="B27" i="1"/>
  <c r="B26" i="1"/>
  <c r="B25" i="1"/>
  <c r="B24" i="1"/>
  <c r="B23" i="1"/>
  <c r="B22" i="1"/>
  <c r="D26" i="1"/>
  <c r="H30" i="1"/>
  <c r="E32" i="1"/>
  <c r="C26" i="1"/>
  <c r="C32" i="1"/>
  <c r="C30" i="1"/>
  <c r="J29" i="1"/>
  <c r="K29" i="1"/>
  <c r="K22" i="1"/>
  <c r="J25" i="1"/>
  <c r="D31" i="1"/>
  <c r="D28" i="1"/>
  <c r="C31" i="1"/>
  <c r="I30" i="1"/>
  <c r="G30" i="1"/>
  <c r="D30" i="1"/>
  <c r="J22" i="1"/>
  <c r="D23" i="1"/>
  <c r="K30" i="1"/>
  <c r="D32" i="1"/>
  <c r="D27" i="1"/>
  <c r="J30" i="1"/>
  <c r="K32" i="1"/>
  <c r="J32" i="1"/>
  <c r="I32" i="1"/>
  <c r="H32" i="1"/>
  <c r="G32" i="1"/>
  <c r="F32" i="1"/>
  <c r="K31" i="1"/>
  <c r="J31" i="1"/>
  <c r="I31" i="1"/>
  <c r="H31" i="1"/>
  <c r="G31" i="1"/>
  <c r="F31" i="1"/>
  <c r="E31" i="1"/>
  <c r="E22" i="1"/>
  <c r="E27" i="1"/>
  <c r="E23" i="1"/>
  <c r="E26" i="1"/>
  <c r="F22" i="1"/>
  <c r="F26" i="1"/>
  <c r="G26" i="1"/>
  <c r="H23" i="1"/>
  <c r="H26" i="1"/>
  <c r="C23" i="1"/>
  <c r="C24" i="1"/>
  <c r="I26" i="1"/>
  <c r="H24" i="1"/>
  <c r="C22" i="1"/>
  <c r="I24" i="1"/>
  <c r="J26" i="1"/>
  <c r="I25" i="1"/>
  <c r="D22" i="1"/>
  <c r="J24" i="1"/>
  <c r="K26" i="1"/>
  <c r="K24" i="1"/>
  <c r="K27" i="1"/>
  <c r="K25" i="1"/>
  <c r="C29" i="1"/>
  <c r="H28" i="1"/>
  <c r="I29" i="1"/>
  <c r="D29" i="1"/>
  <c r="E29" i="1"/>
  <c r="F29" i="1"/>
  <c r="G29" i="1"/>
  <c r="H29" i="1"/>
  <c r="E28" i="1"/>
  <c r="I28" i="1"/>
  <c r="J28" i="1"/>
  <c r="K28" i="1"/>
  <c r="C28" i="1"/>
  <c r="F28" i="1"/>
  <c r="G28" i="1"/>
  <c r="F27" i="1"/>
  <c r="G27" i="1"/>
  <c r="H27" i="1"/>
  <c r="I27" i="1"/>
  <c r="J27" i="1"/>
  <c r="C27" i="1"/>
  <c r="C25" i="1"/>
  <c r="D25" i="1"/>
  <c r="F25" i="1"/>
  <c r="G25" i="1"/>
  <c r="H25" i="1"/>
  <c r="E25" i="1"/>
  <c r="E24" i="1"/>
  <c r="F24" i="1"/>
  <c r="G24" i="1"/>
  <c r="D24" i="1"/>
  <c r="G23" i="1"/>
  <c r="K23" i="1"/>
  <c r="F23" i="1"/>
  <c r="I23" i="1"/>
  <c r="J23" i="1"/>
</calcChain>
</file>

<file path=xl/sharedStrings.xml><?xml version="1.0" encoding="utf-8"?>
<sst xmlns="http://schemas.openxmlformats.org/spreadsheetml/2006/main" count="43" uniqueCount="27">
  <si>
    <t>Big Wind Powewr</t>
  </si>
  <si>
    <t>Based on the Equation</t>
  </si>
  <si>
    <t>Power=Cp*1/2*P*A*V^3</t>
  </si>
  <si>
    <t>where Cp = the conversion factor of wind tp emergyof apc .25 to .45.</t>
  </si>
  <si>
    <t>p rho = the demsity of the air   1.2 kg per m^3 ast sea level</t>
  </si>
  <si>
    <t>A= the swept area in meters squared</t>
  </si>
  <si>
    <t>V= the velocitys in  meters per second</t>
  </si>
  <si>
    <t>Windspeed</t>
  </si>
  <si>
    <t>Mph</t>
  </si>
  <si>
    <t>M/s</t>
  </si>
  <si>
    <t>Cp</t>
  </si>
  <si>
    <t>Diameter</t>
  </si>
  <si>
    <t>feet</t>
  </si>
  <si>
    <t>Meters</t>
  </si>
  <si>
    <t>Area M2</t>
  </si>
  <si>
    <t>Power in  Kilowatts</t>
  </si>
  <si>
    <t>dia feet</t>
  </si>
  <si>
    <t>dia meters</t>
  </si>
  <si>
    <t>area M sq</t>
  </si>
  <si>
    <t>MPH</t>
  </si>
  <si>
    <t xml:space="preserve">M/S </t>
  </si>
  <si>
    <t>rho</t>
  </si>
  <si>
    <t>Value</t>
  </si>
  <si>
    <t>dollar per Kw/W</t>
  </si>
  <si>
    <t>Raw Power in Kilowatts</t>
  </si>
  <si>
    <t>Value PerY Dayear</t>
  </si>
  <si>
    <t>Value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</si>
</sst>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1E14-6A50-4037-9F40-6AB8A2D53499}">
  <dimension ref="A1:K68"/>
  <sheetViews>
    <sheetView tabSelected="1" topLeftCell="A4" workbookViewId="0">
      <selection activeCell="K55" sqref="K55"/>
    </sheetView>
  </sheetViews>
  <sheetFormatPr defaultRowHeight="15" x14ac:dyDescent="0.2"/>
  <cols>
    <col min="3" max="7" width="14.796875" customWidth="1"/>
    <col min="8" max="11" width="15.46875" customWidth="1"/>
  </cols>
  <sheetData>
    <row r="1" spans="1:11" x14ac:dyDescent="0.2">
      <c r="A1" t="s">
        <v>0</v>
      </c>
    </row>
    <row r="3" spans="1:11" x14ac:dyDescent="0.2">
      <c r="A3" t="s">
        <v>1</v>
      </c>
    </row>
    <row r="5" spans="1:11" x14ac:dyDescent="0.2">
      <c r="A5" t="s">
        <v>2</v>
      </c>
    </row>
    <row r="6" spans="1:11" x14ac:dyDescent="0.2">
      <c r="A6" t="s">
        <v>3</v>
      </c>
    </row>
    <row r="7" spans="1:11" x14ac:dyDescent="0.2">
      <c r="A7" t="s">
        <v>4</v>
      </c>
    </row>
    <row r="8" spans="1:11" x14ac:dyDescent="0.2">
      <c r="A8" t="s">
        <v>5</v>
      </c>
    </row>
    <row r="9" spans="1:11" x14ac:dyDescent="0.2">
      <c r="A9" t="s">
        <v>6</v>
      </c>
    </row>
    <row r="10" spans="1:11" x14ac:dyDescent="0.2">
      <c r="A10" t="s">
        <v>15</v>
      </c>
    </row>
    <row r="11" spans="1:11" x14ac:dyDescent="0.2">
      <c r="A11" t="s">
        <v>21</v>
      </c>
      <c r="B11">
        <v>1.2</v>
      </c>
      <c r="C11" t="s">
        <v>11</v>
      </c>
    </row>
    <row r="12" spans="1:11" x14ac:dyDescent="0.2">
      <c r="A12" t="s">
        <v>10</v>
      </c>
      <c r="B12">
        <v>0.45</v>
      </c>
      <c r="C12" t="s">
        <v>12</v>
      </c>
    </row>
    <row r="13" spans="1:11" x14ac:dyDescent="0.2">
      <c r="A13" t="s">
        <v>22</v>
      </c>
      <c r="B13">
        <v>7.4999999999999997E-2</v>
      </c>
      <c r="C13" t="s">
        <v>23</v>
      </c>
    </row>
    <row r="14" spans="1:11" x14ac:dyDescent="0.2">
      <c r="A14" t="s">
        <v>7</v>
      </c>
      <c r="C14" t="s">
        <v>13</v>
      </c>
    </row>
    <row r="16" spans="1:11" ht="16.5" x14ac:dyDescent="0.25">
      <c r="A16" s="8" t="s">
        <v>24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">
      <c r="A17" t="s">
        <v>8</v>
      </c>
      <c r="B17" t="s">
        <v>9</v>
      </c>
      <c r="C17" t="s">
        <v>14</v>
      </c>
    </row>
    <row r="18" spans="1:11" x14ac:dyDescent="0.2">
      <c r="B18" t="s">
        <v>16</v>
      </c>
      <c r="C18">
        <v>125</v>
      </c>
      <c r="D18">
        <v>150</v>
      </c>
      <c r="E18">
        <v>200</v>
      </c>
      <c r="F18">
        <v>250</v>
      </c>
      <c r="G18">
        <v>300</v>
      </c>
      <c r="H18">
        <v>350</v>
      </c>
      <c r="I18">
        <v>400</v>
      </c>
      <c r="J18">
        <v>450</v>
      </c>
      <c r="K18">
        <v>500</v>
      </c>
    </row>
    <row r="19" spans="1:11" x14ac:dyDescent="0.2">
      <c r="B19" t="s">
        <v>17</v>
      </c>
      <c r="C19">
        <f>C18*0.3048</f>
        <v>38.1</v>
      </c>
      <c r="D19">
        <f t="shared" ref="D19:K19" si="0">D18*0.3048</f>
        <v>45.72</v>
      </c>
      <c r="E19">
        <f t="shared" si="0"/>
        <v>60.96</v>
      </c>
      <c r="F19">
        <f t="shared" si="0"/>
        <v>76.2</v>
      </c>
      <c r="G19">
        <f t="shared" si="0"/>
        <v>91.44</v>
      </c>
      <c r="H19">
        <f t="shared" si="0"/>
        <v>106.68</v>
      </c>
      <c r="I19">
        <f t="shared" si="0"/>
        <v>121.92</v>
      </c>
      <c r="J19">
        <f t="shared" si="0"/>
        <v>137.16</v>
      </c>
      <c r="K19">
        <f t="shared" si="0"/>
        <v>152.4</v>
      </c>
    </row>
    <row r="20" spans="1:11" x14ac:dyDescent="0.2">
      <c r="B20" t="s">
        <v>18</v>
      </c>
      <c r="C20">
        <f>(0.5*C19)^2*3.1415927</f>
        <v>1140.09184481175</v>
      </c>
      <c r="D20">
        <f t="shared" ref="D20:K20" si="1">(0.5*D19)^2*3.1415927</f>
        <v>1641.7322565289201</v>
      </c>
      <c r="E20">
        <f t="shared" si="1"/>
        <v>2918.6351227180799</v>
      </c>
      <c r="F20">
        <f t="shared" si="1"/>
        <v>4560.3673792469999</v>
      </c>
      <c r="G20">
        <f t="shared" si="1"/>
        <v>6566.9290261156802</v>
      </c>
      <c r="H20">
        <f t="shared" si="1"/>
        <v>8938.3200633241213</v>
      </c>
      <c r="I20">
        <f t="shared" si="1"/>
        <v>11674.540490872319</v>
      </c>
      <c r="J20">
        <f t="shared" si="1"/>
        <v>14775.590308760278</v>
      </c>
      <c r="K20">
        <f t="shared" si="1"/>
        <v>18241.469516988</v>
      </c>
    </row>
    <row r="21" spans="1:11" x14ac:dyDescent="0.2">
      <c r="A21" t="s">
        <v>19</v>
      </c>
      <c r="B21" t="s">
        <v>20</v>
      </c>
    </row>
    <row r="22" spans="1:11" x14ac:dyDescent="0.2">
      <c r="A22" s="2">
        <v>5</v>
      </c>
      <c r="B22" s="2">
        <f>0.44704*A22</f>
        <v>2.2351999999999999</v>
      </c>
      <c r="C22" s="2">
        <f>(0.5*$B$12*$B$11*C$20*$B22^3)/1000</f>
        <v>3.4375796490721622</v>
      </c>
      <c r="D22" s="2">
        <f>(0.5*$B$12*$B$11*D$20*$B22^3)/1000</f>
        <v>4.9501146946639141</v>
      </c>
      <c r="E22" s="2">
        <f>(0.5*$B$12*$B$11*E$20*$B22^3)/1000</f>
        <v>8.8002039016247338</v>
      </c>
      <c r="F22" s="2">
        <f>(0.5*$B$12*$B$11*F$20*$B22^3)/1000</f>
        <v>13.750318596288649</v>
      </c>
      <c r="G22" s="2">
        <f>(0.5*$B$12*$B$11*G$20*$B22^3)/1000</f>
        <v>19.800458778655656</v>
      </c>
      <c r="H22" s="2">
        <f>(0.5*$B$12*$B$11*H$20*$B22^3)/1000</f>
        <v>26.950624448725758</v>
      </c>
      <c r="I22" s="2">
        <f>(0.5*$B$12*$B$11*I$20*$B22^3)/1000</f>
        <v>35.200815606498935</v>
      </c>
      <c r="J22" s="2">
        <f>(0.5*$B$12*$B$11*J$20*$B22^3)/1000</f>
        <v>44.551032251975222</v>
      </c>
      <c r="K22" s="2">
        <f>(0.5*$B$12*$B$11*K$20*$B22^3)/1000</f>
        <v>55.001274385154595</v>
      </c>
    </row>
    <row r="23" spans="1:11" x14ac:dyDescent="0.2">
      <c r="A23">
        <v>8</v>
      </c>
      <c r="B23">
        <f t="shared" ref="B23:B32" si="2">0.44704*A23</f>
        <v>3.5763199999999999</v>
      </c>
      <c r="C23">
        <f>(0.5*$B$12*$B$11*C$20*$B23^3)/1000</f>
        <v>14.080326242599583</v>
      </c>
      <c r="D23">
        <f>(0.5*$B$12*$B$11*D$20*$B23^3)/1000</f>
        <v>20.2756697893434</v>
      </c>
      <c r="E23">
        <f>(0.5*$B$12*$B$11*E$20*$B23^3)/1000</f>
        <v>36.045635181054926</v>
      </c>
      <c r="F23">
        <f>(0.5*$B$12*$B$11*F$20*$B23^3)/1000</f>
        <v>56.32130497039833</v>
      </c>
      <c r="G23">
        <f>(0.5*$B$12*$B$11*G$20*$B23^3)/1000</f>
        <v>81.102679157373601</v>
      </c>
      <c r="H23">
        <f>(0.5*$B$12*$B$11*H$20*$B23^3)/1000</f>
        <v>110.38975774198073</v>
      </c>
      <c r="I23">
        <f>(0.5*$B$12*$B$11*I$20*$B23^3)/1000</f>
        <v>144.18254072421971</v>
      </c>
      <c r="J23">
        <f>(0.5*$B$12*$B$11*J$20*$B23^3)/1000</f>
        <v>182.48102810409057</v>
      </c>
      <c r="K23">
        <f>(0.5*$B$12*$B$11*K$20*$B23^3)/1000</f>
        <v>225.28521988159332</v>
      </c>
    </row>
    <row r="24" spans="1:11" x14ac:dyDescent="0.2">
      <c r="A24">
        <v>10</v>
      </c>
      <c r="B24">
        <f t="shared" si="2"/>
        <v>4.4703999999999997</v>
      </c>
      <c r="C24">
        <f>(0.5*$B$12*$B$11*C$20*$B24^3)/1000</f>
        <v>27.500637192577297</v>
      </c>
      <c r="D24">
        <f>(0.5*$B$12*$B$11*D$20*$B24^3)/1000</f>
        <v>39.600917557311313</v>
      </c>
      <c r="E24">
        <f>(0.5*$B$12*$B$11*E$20*$B24^3)/1000</f>
        <v>70.40163121299787</v>
      </c>
      <c r="F24">
        <f>(0.5*$B$12*$B$11*F$20*$B24^3)/1000</f>
        <v>110.00254877030919</v>
      </c>
      <c r="G24">
        <f>(0.5*$B$12*$B$11*G$20*$B24^3)/1000</f>
        <v>158.40367022924525</v>
      </c>
      <c r="H24">
        <f>(0.5*$B$12*$B$11*H$20*$B24^3)/1000</f>
        <v>215.60499558980607</v>
      </c>
      <c r="I24">
        <f>(0.5*$B$12*$B$11*I$20*$B24^3)/1000</f>
        <v>281.60652485199148</v>
      </c>
      <c r="J24" s="6">
        <f>(0.5*$B$12*$B$11*J$20*$B24^3)/1000</f>
        <v>356.40825801580178</v>
      </c>
      <c r="K24">
        <f>(0.5*$B$12*$B$11*K$20*$B24^3)/1000</f>
        <v>440.01019508123676</v>
      </c>
    </row>
    <row r="25" spans="1:11" x14ac:dyDescent="0.2">
      <c r="A25">
        <v>12</v>
      </c>
      <c r="B25">
        <f t="shared" si="2"/>
        <v>5.3644800000000004</v>
      </c>
      <c r="C25">
        <f>(0.5*$B$12*$B$11*C$20*$B25^3)/1000</f>
        <v>47.521101068773604</v>
      </c>
      <c r="D25">
        <f>(0.5*$B$12*$B$11*D$20*$B25^3)/1000</f>
        <v>68.430385539033992</v>
      </c>
      <c r="E25">
        <f>(0.5*$B$12*$B$11*E$20*$B25^3)/1000</f>
        <v>121.65401873606041</v>
      </c>
      <c r="F25">
        <f>(0.5*$B$12*$B$11*F$20*$B25^3)/1000</f>
        <v>190.08440427509441</v>
      </c>
      <c r="G25">
        <f>(0.5*$B$12*$B$11*G$20*$B25^3)/1000</f>
        <v>273.72154215613597</v>
      </c>
      <c r="H25">
        <f>(0.5*$B$12*$B$11*H$20*$B25^3)/1000</f>
        <v>372.5654323791851</v>
      </c>
      <c r="I25">
        <f>(0.5*$B$12*$B$11*I$20*$B25^3)/1000</f>
        <v>486.61607494424163</v>
      </c>
      <c r="J25" s="6">
        <f>(0.5*$B$12*$B$11*J$20*$B25^3)/1000</f>
        <v>615.8734698513058</v>
      </c>
      <c r="K25">
        <f>(0.5*$B$12*$B$11*K$20*$B25^3)/1000</f>
        <v>760.33761710037766</v>
      </c>
    </row>
    <row r="26" spans="1:11" x14ac:dyDescent="0.2">
      <c r="A26">
        <v>15</v>
      </c>
      <c r="B26">
        <f t="shared" si="2"/>
        <v>6.7055999999999996</v>
      </c>
      <c r="C26">
        <f>(0.5*$B$12*$B$11*C$20*$B26^3)/1000</f>
        <v>92.814650524948405</v>
      </c>
      <c r="D26">
        <f>(0.5*$B$12*$B$11*D$20*$B26^3)/1000</f>
        <v>133.6530967559257</v>
      </c>
      <c r="E26">
        <f>(0.5*$B$12*$B$11*E$20*$B26^3)/1000</f>
        <v>237.60550534386786</v>
      </c>
      <c r="F26">
        <f>(0.5*$B$12*$B$11*F$20*$B26^3)/1000</f>
        <v>371.25860209979362</v>
      </c>
      <c r="G26">
        <f>(0.5*$B$12*$B$11*G$20*$B26^3)/1000</f>
        <v>534.61238702370281</v>
      </c>
      <c r="H26">
        <f>(0.5*$B$12*$B$11*H$20*$B26^3)/1000</f>
        <v>727.66686011559545</v>
      </c>
      <c r="I26">
        <f>(0.5*$B$12*$B$11*I$20*$B26^3)/1000</f>
        <v>950.42202137547145</v>
      </c>
      <c r="J26" s="6">
        <f>(0.5*$B$12*$B$11*J$20*$B26^3)/1000</f>
        <v>1202.877870803331</v>
      </c>
      <c r="K26">
        <f>(0.5*$B$12*$B$11*K$20*$B26^3)/1000</f>
        <v>1485.0344083991745</v>
      </c>
    </row>
    <row r="27" spans="1:11" x14ac:dyDescent="0.2">
      <c r="A27">
        <v>20</v>
      </c>
      <c r="B27">
        <f t="shared" si="2"/>
        <v>8.9407999999999994</v>
      </c>
      <c r="C27">
        <f>(0.5*$B$12*$B$11*C$20*$B27^3)/1000</f>
        <v>220.00509754061838</v>
      </c>
      <c r="D27">
        <f>(0.5*$B$12*$B$11*D$20*$B27^3)/1000</f>
        <v>316.8073404584905</v>
      </c>
      <c r="E27">
        <f>(0.5*$B$12*$B$11*E$20*$B27^3)/1000</f>
        <v>563.21304970398296</v>
      </c>
      <c r="F27">
        <f>(0.5*$B$12*$B$11*F$20*$B27^3)/1000</f>
        <v>880.02039016247352</v>
      </c>
      <c r="G27">
        <f>(0.5*$B$12*$B$11*G$20*$B27^3)/1000</f>
        <v>1267.229361833962</v>
      </c>
      <c r="H27">
        <f>(0.5*$B$12*$B$11*H$20*$B27^3)/1000</f>
        <v>1724.8399647184485</v>
      </c>
      <c r="I27">
        <f>(0.5*$B$12*$B$11*I$20*$B27^3)/1000</f>
        <v>2252.8521988159318</v>
      </c>
      <c r="J27" s="6">
        <f>(0.5*$B$12*$B$11*J$20*$B27^3)/1000</f>
        <v>2851.2660641264142</v>
      </c>
      <c r="K27">
        <f>(0.5*$B$12*$B$11*K$20*$B27^3)/1000</f>
        <v>3520.0815606498941</v>
      </c>
    </row>
    <row r="28" spans="1:11" x14ac:dyDescent="0.2">
      <c r="A28">
        <v>25</v>
      </c>
      <c r="B28">
        <f t="shared" si="2"/>
        <v>11.176</v>
      </c>
      <c r="C28">
        <f>(0.5*$B$12*$B$11*C$20*$B28^3)/1000</f>
        <v>429.69745613402046</v>
      </c>
      <c r="D28">
        <f>(0.5*$B$12*$B$11*D$20*$B28^3)/1000</f>
        <v>618.76433683298944</v>
      </c>
      <c r="E28">
        <f>(0.5*$B$12*$B$11*E$20*$B28^3)/1000</f>
        <v>1100.0254877030925</v>
      </c>
      <c r="F28">
        <f>(0.5*$B$12*$B$11*F$20*$B28^3)/1000</f>
        <v>1718.7898245360818</v>
      </c>
      <c r="G28">
        <f>(0.5*$B$12*$B$11*G$20*$B28^3)/1000</f>
        <v>2475.0573473319578</v>
      </c>
      <c r="H28">
        <f>(0.5*$B$12*$B$11*H$20*$B28^3)/1000</f>
        <v>3368.828056090721</v>
      </c>
      <c r="I28">
        <f>(0.5*$B$12*$B$11*I$20*$B28^3)/1000</f>
        <v>4400.10195081237</v>
      </c>
      <c r="J28">
        <f>(0.5*$B$12*$B$11*J$20*$B28^3)/1000</f>
        <v>5568.8790314969046</v>
      </c>
      <c r="K28">
        <f>(0.5*$B$12*$B$11*K$20*$B28^3)/1000</f>
        <v>6875.1592981443273</v>
      </c>
    </row>
    <row r="29" spans="1:11" x14ac:dyDescent="0.2">
      <c r="A29" s="1">
        <v>30</v>
      </c>
      <c r="B29" s="1">
        <f t="shared" si="2"/>
        <v>13.411199999999999</v>
      </c>
      <c r="C29" s="1">
        <f>(0.5*$B$12*$B$11*C$20*$B29^3)/1000</f>
        <v>742.51720419958724</v>
      </c>
      <c r="D29" s="1">
        <f>(0.5*$B$12*$B$11*D$20*$B29^3)/1000</f>
        <v>1069.2247740474056</v>
      </c>
      <c r="E29" s="1">
        <f>(0.5*$B$12*$B$11*E$20*$B29^3)/1000</f>
        <v>1900.8440427509429</v>
      </c>
      <c r="F29" s="1">
        <f>(0.5*$B$12*$B$11*F$20*$B29^3)/1000</f>
        <v>2970.068816798349</v>
      </c>
      <c r="G29" s="1">
        <f>(0.5*$B$12*$B$11*G$20*$B29^3)/1000</f>
        <v>4276.8990961896225</v>
      </c>
      <c r="H29" s="1">
        <f>(0.5*$B$12*$B$11*H$20*$B29^3)/1000</f>
        <v>5821.3348809247636</v>
      </c>
      <c r="I29" s="1">
        <f>(0.5*$B$12*$B$11*I$20*$B29^3)/1000</f>
        <v>7603.3761710037716</v>
      </c>
      <c r="J29" s="1">
        <f>(0.5*$B$12*$B$11*J$20*$B29^3)/1000</f>
        <v>9623.0229664266481</v>
      </c>
      <c r="K29" s="1">
        <f>(0.5*$B$12*$B$11*K$20*$B29^3)/1000</f>
        <v>11880.275267193396</v>
      </c>
    </row>
    <row r="30" spans="1:11" x14ac:dyDescent="0.2">
      <c r="A30" s="1">
        <v>35</v>
      </c>
      <c r="B30" s="1">
        <f t="shared" si="2"/>
        <v>15.6464</v>
      </c>
      <c r="C30" s="1">
        <f>(0.5*$B$12*$B$11*C$20*$B30^3)/1000</f>
        <v>1179.0898196317521</v>
      </c>
      <c r="D30" s="1">
        <f>(0.5*$B$12*$B$11*D$20*$B30^3)/1000</f>
        <v>1697.8893402697229</v>
      </c>
      <c r="E30" s="1">
        <f>(0.5*$B$12*$B$11*E$20*$B30^3)/1000</f>
        <v>3018.4699382572844</v>
      </c>
      <c r="F30" s="1">
        <f>(0.5*$B$12*$B$11*F$20*$B30^3)/1000</f>
        <v>4716.3592785270084</v>
      </c>
      <c r="G30" s="1">
        <f>(0.5*$B$12*$B$11*G$20*$B30^3)/1000</f>
        <v>6791.5573610788915</v>
      </c>
      <c r="H30" s="1">
        <f>(0.5*$B$12*$B$11*H$20*$B30^3)/1000</f>
        <v>9244.0641859129373</v>
      </c>
      <c r="I30" s="1">
        <f>(0.5*$B$12*$B$11*I$20*$B30^3)/1000</f>
        <v>12073.879753029138</v>
      </c>
      <c r="J30" s="1">
        <f>(0.5*$B$12*$B$11*J$20*$B30^3)/1000</f>
        <v>15281.004062427504</v>
      </c>
      <c r="K30" s="1">
        <f>(0.5*$B$12*$B$11*K$20*$B30^3)/1000</f>
        <v>18865.437114108034</v>
      </c>
    </row>
    <row r="31" spans="1:11" x14ac:dyDescent="0.2">
      <c r="A31" s="1">
        <v>40</v>
      </c>
      <c r="B31" s="1">
        <f t="shared" si="2"/>
        <v>17.881599999999999</v>
      </c>
      <c r="C31" s="1">
        <f>(0.5*$B$12*$B$11*C$20*$B31^3)/1000</f>
        <v>1760.040780324947</v>
      </c>
      <c r="D31" s="1">
        <f>(0.5*$B$12*$B$11*D$20*$B31^3)/1000</f>
        <v>2534.458723667924</v>
      </c>
      <c r="E31" s="1">
        <f>(0.5*$B$12*$B$11*E$20*$B31^3)/1000</f>
        <v>4505.7043976318637</v>
      </c>
      <c r="F31" s="1">
        <f>(0.5*$B$12*$B$11*F$20*$B31^3)/1000</f>
        <v>7040.1631212997881</v>
      </c>
      <c r="G31" s="1">
        <f>(0.5*$B$12*$B$11*G$20*$B31^3)/1000</f>
        <v>10137.834894671696</v>
      </c>
      <c r="H31" s="1">
        <f>(0.5*$B$12*$B$11*H$20*$B31^3)/1000</f>
        <v>13798.719717747588</v>
      </c>
      <c r="I31" s="1">
        <f>(0.5*$B$12*$B$11*I$20*$B31^3)/1000</f>
        <v>18022.817590527455</v>
      </c>
      <c r="J31" s="1">
        <f>(0.5*$B$12*$B$11*J$20*$B31^3)/1000</f>
        <v>22810.128513011314</v>
      </c>
      <c r="K31" s="1">
        <f>(0.5*$B$12*$B$11*K$20*$B31^3)/1000</f>
        <v>28160.652485199153</v>
      </c>
    </row>
    <row r="32" spans="1:11" x14ac:dyDescent="0.2">
      <c r="A32" s="1">
        <v>50</v>
      </c>
      <c r="B32" s="1">
        <f t="shared" si="2"/>
        <v>22.352</v>
      </c>
      <c r="C32" s="1">
        <f>(0.5*$B$12*$B$11*C$20*$B32^3)/1000</f>
        <v>3437.5796490721636</v>
      </c>
      <c r="D32" s="1">
        <f>(0.5*$B$12*$B$11*D$20*$B32^3)/1000</f>
        <v>4950.1146946639155</v>
      </c>
      <c r="E32" s="1">
        <f>(0.5*$B$12*$B$11*E$20*$B32^3)/1000</f>
        <v>8800.20390162474</v>
      </c>
      <c r="F32" s="1">
        <f>(0.5*$B$12*$B$11*F$20*$B32^3)/1000</f>
        <v>13750.318596288655</v>
      </c>
      <c r="G32" s="1">
        <f>(0.5*$B$12*$B$11*G$20*$B32^3)/1000</f>
        <v>19800.458778655662</v>
      </c>
      <c r="H32" s="1">
        <f>(0.5*$B$12*$B$11*H$20*$B32^3)/1000</f>
        <v>26950.624448725768</v>
      </c>
      <c r="I32" s="1">
        <f>(0.5*$B$12*$B$11*I$20*$B32^3)/1000</f>
        <v>35200.81560649896</v>
      </c>
      <c r="J32" s="1">
        <f>(0.5*$B$12*$B$11*J$20*$B32^3)/1000</f>
        <v>44551.032251975237</v>
      </c>
      <c r="K32" s="1">
        <f>(0.5*$B$12*$B$11*K$20*$B32^3)/1000</f>
        <v>55001.274385154618</v>
      </c>
    </row>
    <row r="34" spans="1:11" ht="16.5" x14ac:dyDescent="0.25">
      <c r="A34" s="8" t="s">
        <v>25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t="s">
        <v>8</v>
      </c>
      <c r="B35" t="s">
        <v>9</v>
      </c>
      <c r="C35" t="s">
        <v>14</v>
      </c>
    </row>
    <row r="36" spans="1:11" x14ac:dyDescent="0.2">
      <c r="B36" t="s">
        <v>16</v>
      </c>
      <c r="C36">
        <v>125</v>
      </c>
      <c r="D36">
        <v>150</v>
      </c>
      <c r="E36">
        <v>200</v>
      </c>
      <c r="F36">
        <v>250</v>
      </c>
      <c r="G36">
        <v>300</v>
      </c>
      <c r="H36">
        <v>350</v>
      </c>
      <c r="I36">
        <v>400</v>
      </c>
      <c r="J36">
        <v>450</v>
      </c>
      <c r="K36">
        <v>500</v>
      </c>
    </row>
    <row r="37" spans="1:11" x14ac:dyDescent="0.2">
      <c r="B37" t="s">
        <v>17</v>
      </c>
      <c r="C37">
        <f>C36*0.3048</f>
        <v>38.1</v>
      </c>
      <c r="D37">
        <f t="shared" ref="D37" si="3">D36*0.3048</f>
        <v>45.72</v>
      </c>
      <c r="E37">
        <f t="shared" ref="E37" si="4">E36*0.3048</f>
        <v>60.96</v>
      </c>
      <c r="F37">
        <f t="shared" ref="F37" si="5">F36*0.3048</f>
        <v>76.2</v>
      </c>
      <c r="G37">
        <f t="shared" ref="G37" si="6">G36*0.3048</f>
        <v>91.44</v>
      </c>
      <c r="H37">
        <f t="shared" ref="H37" si="7">H36*0.3048</f>
        <v>106.68</v>
      </c>
      <c r="I37">
        <f t="shared" ref="I37" si="8">I36*0.3048</f>
        <v>121.92</v>
      </c>
      <c r="J37">
        <f t="shared" ref="J37" si="9">J36*0.3048</f>
        <v>137.16</v>
      </c>
      <c r="K37">
        <f t="shared" ref="K37" si="10">K36*0.3048</f>
        <v>152.4</v>
      </c>
    </row>
    <row r="38" spans="1:11" x14ac:dyDescent="0.2">
      <c r="B38" t="s">
        <v>18</v>
      </c>
      <c r="C38">
        <f>(0.5*C37)^2*3.1415927</f>
        <v>1140.09184481175</v>
      </c>
      <c r="D38">
        <f t="shared" ref="D38" si="11">(0.5*D37)^2*3.1415927</f>
        <v>1641.7322565289201</v>
      </c>
      <c r="E38">
        <f t="shared" ref="E38" si="12">(0.5*E37)^2*3.1415927</f>
        <v>2918.6351227180799</v>
      </c>
      <c r="F38">
        <f t="shared" ref="F38" si="13">(0.5*F37)^2*3.1415927</f>
        <v>4560.3673792469999</v>
      </c>
      <c r="G38">
        <f t="shared" ref="G38" si="14">(0.5*G37)^2*3.1415927</f>
        <v>6566.9290261156802</v>
      </c>
      <c r="H38">
        <f t="shared" ref="H38" si="15">(0.5*H37)^2*3.1415927</f>
        <v>8938.3200633241213</v>
      </c>
      <c r="I38">
        <f t="shared" ref="I38" si="16">(0.5*I37)^2*3.1415927</f>
        <v>11674.540490872319</v>
      </c>
      <c r="J38">
        <f t="shared" ref="J38" si="17">(0.5*J37)^2*3.1415927</f>
        <v>14775.590308760278</v>
      </c>
      <c r="K38">
        <f t="shared" ref="K38" si="18">(0.5*K37)^2*3.1415927</f>
        <v>18241.469516988</v>
      </c>
    </row>
    <row r="39" spans="1:11" x14ac:dyDescent="0.2">
      <c r="A39" t="s">
        <v>19</v>
      </c>
      <c r="B39" t="s">
        <v>20</v>
      </c>
    </row>
    <row r="40" spans="1:11" x14ac:dyDescent="0.2">
      <c r="A40" s="2">
        <v>5</v>
      </c>
      <c r="B40" s="2">
        <f>0.44704*A40</f>
        <v>2.2351999999999999</v>
      </c>
      <c r="C40" s="3">
        <f>C22*$B$13*24</f>
        <v>6.1876433683298924</v>
      </c>
      <c r="D40" s="3">
        <f t="shared" ref="D40:K40" si="19">D22*$B$13*24</f>
        <v>8.9102064503950444</v>
      </c>
      <c r="E40" s="3">
        <f t="shared" si="19"/>
        <v>15.84036702292452</v>
      </c>
      <c r="F40" s="3">
        <f t="shared" si="19"/>
        <v>24.750573473319569</v>
      </c>
      <c r="G40" s="3">
        <f t="shared" si="19"/>
        <v>35.640825801580178</v>
      </c>
      <c r="H40" s="3">
        <f t="shared" si="19"/>
        <v>48.511124007706357</v>
      </c>
      <c r="I40" s="3">
        <f t="shared" si="19"/>
        <v>63.361468091698079</v>
      </c>
      <c r="J40" s="3">
        <f t="shared" si="19"/>
        <v>80.191858053555393</v>
      </c>
      <c r="K40" s="3">
        <f t="shared" si="19"/>
        <v>99.002293893278278</v>
      </c>
    </row>
    <row r="41" spans="1:11" x14ac:dyDescent="0.2">
      <c r="A41">
        <v>8</v>
      </c>
      <c r="B41">
        <f t="shared" ref="B41:B50" si="20">0.44704*A41</f>
        <v>3.5763199999999999</v>
      </c>
      <c r="C41" s="4">
        <f t="shared" ref="C41:K41" si="21">C23*$B$13*24</f>
        <v>25.344587236679246</v>
      </c>
      <c r="D41" s="4">
        <f t="shared" si="21"/>
        <v>36.496205620818117</v>
      </c>
      <c r="E41" s="4">
        <f t="shared" si="21"/>
        <v>64.882143325898866</v>
      </c>
      <c r="F41" s="4">
        <f t="shared" si="21"/>
        <v>101.37834894671698</v>
      </c>
      <c r="G41" s="4">
        <f t="shared" si="21"/>
        <v>145.98482248327247</v>
      </c>
      <c r="H41" s="4">
        <f t="shared" si="21"/>
        <v>198.70156393556528</v>
      </c>
      <c r="I41" s="4">
        <f t="shared" si="21"/>
        <v>259.52857330359546</v>
      </c>
      <c r="J41" s="4">
        <f t="shared" si="21"/>
        <v>328.46585058736298</v>
      </c>
      <c r="K41" s="4">
        <f t="shared" si="21"/>
        <v>405.51339578686793</v>
      </c>
    </row>
    <row r="42" spans="1:11" x14ac:dyDescent="0.2">
      <c r="A42">
        <v>10</v>
      </c>
      <c r="B42">
        <f t="shared" si="20"/>
        <v>4.4703999999999997</v>
      </c>
      <c r="C42" s="4">
        <f t="shared" ref="C42:K42" si="22">C24*$B$13*24</f>
        <v>49.501146946639139</v>
      </c>
      <c r="D42" s="4">
        <f t="shared" si="22"/>
        <v>71.281651603160356</v>
      </c>
      <c r="E42" s="4">
        <f t="shared" si="22"/>
        <v>126.72293618339616</v>
      </c>
      <c r="F42" s="4">
        <f t="shared" si="22"/>
        <v>198.00458778655656</v>
      </c>
      <c r="G42" s="4">
        <f t="shared" si="22"/>
        <v>285.12660641264142</v>
      </c>
      <c r="H42" s="4">
        <f t="shared" si="22"/>
        <v>388.08899206165086</v>
      </c>
      <c r="I42" s="4">
        <f t="shared" si="22"/>
        <v>506.89174473358463</v>
      </c>
      <c r="J42" s="7">
        <f t="shared" si="22"/>
        <v>641.53486442844314</v>
      </c>
      <c r="K42" s="4">
        <f t="shared" si="22"/>
        <v>792.01835114622622</v>
      </c>
    </row>
    <row r="43" spans="1:11" x14ac:dyDescent="0.2">
      <c r="A43">
        <v>12</v>
      </c>
      <c r="B43">
        <f t="shared" si="20"/>
        <v>5.3644800000000004</v>
      </c>
      <c r="C43" s="4">
        <f t="shared" ref="C43:K43" si="23">C25*$B$13*24</f>
        <v>85.537981923792486</v>
      </c>
      <c r="D43" s="4">
        <f t="shared" si="23"/>
        <v>123.17469397026119</v>
      </c>
      <c r="E43" s="4">
        <f t="shared" si="23"/>
        <v>218.97723372490873</v>
      </c>
      <c r="F43" s="4">
        <f t="shared" si="23"/>
        <v>342.15192769516995</v>
      </c>
      <c r="G43" s="4">
        <f t="shared" si="23"/>
        <v>492.69877588104475</v>
      </c>
      <c r="H43" s="4">
        <f t="shared" si="23"/>
        <v>670.6177782825331</v>
      </c>
      <c r="I43" s="4">
        <f t="shared" si="23"/>
        <v>875.90893489963491</v>
      </c>
      <c r="J43" s="7">
        <f t="shared" si="23"/>
        <v>1108.5722457323504</v>
      </c>
      <c r="K43" s="4">
        <f t="shared" si="23"/>
        <v>1368.6077107806798</v>
      </c>
    </row>
    <row r="44" spans="1:11" x14ac:dyDescent="0.2">
      <c r="A44">
        <v>15</v>
      </c>
      <c r="B44">
        <f t="shared" si="20"/>
        <v>6.7055999999999996</v>
      </c>
      <c r="C44" s="4">
        <f t="shared" ref="C44:K44" si="24">C26*$B$13*24</f>
        <v>167.06637094490713</v>
      </c>
      <c r="D44" s="4">
        <f t="shared" si="24"/>
        <v>240.57557416066626</v>
      </c>
      <c r="E44" s="4">
        <f t="shared" si="24"/>
        <v>427.68990961896213</v>
      </c>
      <c r="F44" s="4">
        <f t="shared" si="24"/>
        <v>668.26548377962854</v>
      </c>
      <c r="G44" s="4">
        <f t="shared" si="24"/>
        <v>962.30229664266506</v>
      </c>
      <c r="H44" s="4">
        <f t="shared" si="24"/>
        <v>1309.8003482080719</v>
      </c>
      <c r="I44" s="4">
        <f t="shared" si="24"/>
        <v>1710.7596384758485</v>
      </c>
      <c r="J44" s="7">
        <f t="shared" si="24"/>
        <v>2165.1801674459957</v>
      </c>
      <c r="K44" s="4">
        <f t="shared" si="24"/>
        <v>2673.0619351185142</v>
      </c>
    </row>
    <row r="45" spans="1:11" x14ac:dyDescent="0.2">
      <c r="A45">
        <v>20</v>
      </c>
      <c r="B45">
        <f t="shared" si="20"/>
        <v>8.9407999999999994</v>
      </c>
      <c r="C45" s="4">
        <f t="shared" ref="C45:K45" si="25">C27*$B$13*24</f>
        <v>396.00917557311311</v>
      </c>
      <c r="D45" s="4">
        <f t="shared" si="25"/>
        <v>570.25321282528284</v>
      </c>
      <c r="E45" s="4">
        <f t="shared" si="25"/>
        <v>1013.7834894671693</v>
      </c>
      <c r="F45" s="4">
        <f t="shared" si="25"/>
        <v>1584.0367022924524</v>
      </c>
      <c r="G45" s="4">
        <f t="shared" si="25"/>
        <v>2281.0128513011314</v>
      </c>
      <c r="H45" s="4">
        <f t="shared" si="25"/>
        <v>3104.7119364932068</v>
      </c>
      <c r="I45" s="4">
        <f t="shared" si="25"/>
        <v>4055.133957868677</v>
      </c>
      <c r="J45" s="7">
        <f t="shared" si="25"/>
        <v>5132.2789154275451</v>
      </c>
      <c r="K45" s="4">
        <f t="shared" si="25"/>
        <v>6336.1468091698098</v>
      </c>
    </row>
    <row r="46" spans="1:11" x14ac:dyDescent="0.2">
      <c r="A46">
        <v>25</v>
      </c>
      <c r="B46">
        <f t="shared" si="20"/>
        <v>11.176</v>
      </c>
      <c r="C46" s="4">
        <f t="shared" ref="C46:K46" si="26">C28*$B$13*24</f>
        <v>773.45542104123672</v>
      </c>
      <c r="D46" s="4">
        <f t="shared" si="26"/>
        <v>1113.775806299381</v>
      </c>
      <c r="E46" s="4">
        <f t="shared" si="26"/>
        <v>1980.0458778655664</v>
      </c>
      <c r="F46" s="4">
        <f t="shared" si="26"/>
        <v>3093.8216841649469</v>
      </c>
      <c r="G46" s="4">
        <f t="shared" si="26"/>
        <v>4455.1032251975239</v>
      </c>
      <c r="H46" s="4">
        <f t="shared" si="26"/>
        <v>6063.8905009632972</v>
      </c>
      <c r="I46" s="4">
        <f t="shared" si="26"/>
        <v>7920.1835114622654</v>
      </c>
      <c r="J46" s="4">
        <f t="shared" si="26"/>
        <v>10023.982256694428</v>
      </c>
      <c r="K46" s="4">
        <f t="shared" si="26"/>
        <v>12375.286736659787</v>
      </c>
    </row>
    <row r="47" spans="1:11" x14ac:dyDescent="0.2">
      <c r="A47" s="1">
        <v>30</v>
      </c>
      <c r="B47" s="1">
        <f t="shared" si="20"/>
        <v>13.411199999999999</v>
      </c>
      <c r="C47" s="5">
        <f t="shared" ref="C47:K47" si="27">C29*$B$13*24</f>
        <v>1336.5309675592571</v>
      </c>
      <c r="D47" s="5">
        <f t="shared" si="27"/>
        <v>1924.6045932853301</v>
      </c>
      <c r="E47" s="5">
        <f t="shared" si="27"/>
        <v>3421.5192769516971</v>
      </c>
      <c r="F47" s="5">
        <f t="shared" si="27"/>
        <v>5346.1238702370283</v>
      </c>
      <c r="G47" s="5">
        <f t="shared" si="27"/>
        <v>7698.4183731413204</v>
      </c>
      <c r="H47" s="5">
        <f t="shared" si="27"/>
        <v>10478.402785664575</v>
      </c>
      <c r="I47" s="5">
        <f t="shared" si="27"/>
        <v>13686.077107806788</v>
      </c>
      <c r="J47" s="5">
        <f t="shared" si="27"/>
        <v>17321.441339567966</v>
      </c>
      <c r="K47" s="5">
        <f t="shared" si="27"/>
        <v>21384.495480948113</v>
      </c>
    </row>
    <row r="48" spans="1:11" x14ac:dyDescent="0.2">
      <c r="A48" s="1">
        <v>35</v>
      </c>
      <c r="B48" s="1">
        <f t="shared" si="20"/>
        <v>15.6464</v>
      </c>
      <c r="C48" s="5">
        <f t="shared" ref="C48:K48" si="28">C30*$B$13*24</f>
        <v>2122.3616753371534</v>
      </c>
      <c r="D48" s="5">
        <f t="shared" si="28"/>
        <v>3056.200812485501</v>
      </c>
      <c r="E48" s="5">
        <f t="shared" si="28"/>
        <v>5433.2458888631118</v>
      </c>
      <c r="F48" s="5">
        <f t="shared" si="28"/>
        <v>8489.4467013486137</v>
      </c>
      <c r="G48" s="5">
        <f t="shared" si="28"/>
        <v>12224.803249942004</v>
      </c>
      <c r="H48" s="5">
        <f t="shared" si="28"/>
        <v>16639.315534643287</v>
      </c>
      <c r="I48" s="5">
        <f t="shared" si="28"/>
        <v>21732.983555452447</v>
      </c>
      <c r="J48" s="5">
        <f t="shared" si="28"/>
        <v>27505.807312369507</v>
      </c>
      <c r="K48" s="5">
        <f t="shared" si="28"/>
        <v>33957.786805394455</v>
      </c>
    </row>
    <row r="49" spans="1:11" x14ac:dyDescent="0.2">
      <c r="A49" s="1">
        <v>40</v>
      </c>
      <c r="B49" s="1">
        <f t="shared" si="20"/>
        <v>17.881599999999999</v>
      </c>
      <c r="C49" s="5">
        <f t="shared" ref="C49:K49" si="29">C31*$B$13*24</f>
        <v>3168.0734045849049</v>
      </c>
      <c r="D49" s="5">
        <f t="shared" si="29"/>
        <v>4562.0257026022628</v>
      </c>
      <c r="E49" s="5">
        <f t="shared" si="29"/>
        <v>8110.2679157373541</v>
      </c>
      <c r="F49" s="5">
        <f t="shared" si="29"/>
        <v>12672.29361833962</v>
      </c>
      <c r="G49" s="5">
        <f t="shared" si="29"/>
        <v>18248.102810409051</v>
      </c>
      <c r="H49" s="5">
        <f t="shared" si="29"/>
        <v>24837.695491945655</v>
      </c>
      <c r="I49" s="5">
        <f t="shared" si="29"/>
        <v>32441.071662949416</v>
      </c>
      <c r="J49" s="5">
        <f t="shared" si="29"/>
        <v>41058.231323420361</v>
      </c>
      <c r="K49" s="5">
        <f t="shared" si="29"/>
        <v>50689.174473358478</v>
      </c>
    </row>
    <row r="50" spans="1:11" x14ac:dyDescent="0.2">
      <c r="A50" s="1">
        <v>50</v>
      </c>
      <c r="B50" s="1">
        <f t="shared" si="20"/>
        <v>22.352</v>
      </c>
      <c r="C50" s="5">
        <f t="shared" ref="C50:K50" si="30">C32*$B$13*24</f>
        <v>6187.6433683298937</v>
      </c>
      <c r="D50" s="5">
        <f t="shared" si="30"/>
        <v>8910.2064503950478</v>
      </c>
      <c r="E50" s="5">
        <f t="shared" si="30"/>
        <v>15840.367022924531</v>
      </c>
      <c r="F50" s="5">
        <f t="shared" si="30"/>
        <v>24750.573473319575</v>
      </c>
      <c r="G50" s="5">
        <f t="shared" si="30"/>
        <v>35640.825801580191</v>
      </c>
      <c r="H50" s="5">
        <f t="shared" si="30"/>
        <v>48511.124007706378</v>
      </c>
      <c r="I50" s="5">
        <f t="shared" si="30"/>
        <v>63361.468091698123</v>
      </c>
      <c r="J50" s="5">
        <f t="shared" si="30"/>
        <v>80191.858053555421</v>
      </c>
      <c r="K50" s="5">
        <f t="shared" si="30"/>
        <v>99002.2938932783</v>
      </c>
    </row>
    <row r="52" spans="1:11" ht="16.5" x14ac:dyDescent="0.25">
      <c r="A52" s="8" t="s">
        <v>26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t="s">
        <v>8</v>
      </c>
      <c r="B53" t="s">
        <v>9</v>
      </c>
      <c r="C53" t="s">
        <v>14</v>
      </c>
    </row>
    <row r="54" spans="1:11" x14ac:dyDescent="0.2">
      <c r="B54" t="s">
        <v>16</v>
      </c>
      <c r="C54">
        <v>125</v>
      </c>
      <c r="D54">
        <v>150</v>
      </c>
      <c r="E54">
        <v>200</v>
      </c>
      <c r="F54">
        <v>250</v>
      </c>
      <c r="G54">
        <v>300</v>
      </c>
      <c r="H54">
        <v>350</v>
      </c>
      <c r="I54">
        <v>400</v>
      </c>
      <c r="J54">
        <v>450</v>
      </c>
      <c r="K54">
        <v>600</v>
      </c>
    </row>
    <row r="55" spans="1:11" x14ac:dyDescent="0.2">
      <c r="B55" t="s">
        <v>17</v>
      </c>
      <c r="C55">
        <f>C54*0.3048</f>
        <v>38.1</v>
      </c>
      <c r="D55">
        <f t="shared" ref="D55" si="31">D54*0.3048</f>
        <v>45.72</v>
      </c>
      <c r="E55">
        <f t="shared" ref="E55" si="32">E54*0.3048</f>
        <v>60.96</v>
      </c>
      <c r="F55">
        <f t="shared" ref="F55" si="33">F54*0.3048</f>
        <v>76.2</v>
      </c>
      <c r="G55">
        <f t="shared" ref="G55" si="34">G54*0.3048</f>
        <v>91.44</v>
      </c>
      <c r="H55">
        <f t="shared" ref="H55" si="35">H54*0.3048</f>
        <v>106.68</v>
      </c>
      <c r="I55">
        <f t="shared" ref="I55" si="36">I54*0.3048</f>
        <v>121.92</v>
      </c>
      <c r="J55">
        <f t="shared" ref="J55" si="37">J54*0.3048</f>
        <v>137.16</v>
      </c>
      <c r="K55">
        <f t="shared" ref="K55" si="38">K54*0.3048</f>
        <v>182.88</v>
      </c>
    </row>
    <row r="56" spans="1:11" x14ac:dyDescent="0.2">
      <c r="B56" t="s">
        <v>18</v>
      </c>
      <c r="C56">
        <f>(0.5*C55)^2*3.1415927</f>
        <v>1140.09184481175</v>
      </c>
      <c r="D56">
        <f t="shared" ref="D56" si="39">(0.5*D55)^2*3.1415927</f>
        <v>1641.7322565289201</v>
      </c>
      <c r="E56">
        <f t="shared" ref="E56" si="40">(0.5*E55)^2*3.1415927</f>
        <v>2918.6351227180799</v>
      </c>
      <c r="F56">
        <f t="shared" ref="F56" si="41">(0.5*F55)^2*3.1415927</f>
        <v>4560.3673792469999</v>
      </c>
      <c r="G56">
        <f t="shared" ref="G56" si="42">(0.5*G55)^2*3.1415927</f>
        <v>6566.9290261156802</v>
      </c>
      <c r="H56">
        <f t="shared" ref="H56" si="43">(0.5*H55)^2*3.1415927</f>
        <v>8938.3200633241213</v>
      </c>
      <c r="I56">
        <f t="shared" ref="I56" si="44">(0.5*I55)^2*3.1415927</f>
        <v>11674.540490872319</v>
      </c>
      <c r="J56">
        <f t="shared" ref="J56" si="45">(0.5*J55)^2*3.1415927</f>
        <v>14775.590308760278</v>
      </c>
      <c r="K56">
        <f t="shared" ref="K56" si="46">(0.5*K55)^2*3.1415927</f>
        <v>26267.716104462721</v>
      </c>
    </row>
    <row r="57" spans="1:11" x14ac:dyDescent="0.2">
      <c r="A57" t="s">
        <v>19</v>
      </c>
      <c r="B57" t="s">
        <v>20</v>
      </c>
    </row>
    <row r="58" spans="1:11" x14ac:dyDescent="0.2">
      <c r="A58" s="2">
        <v>5</v>
      </c>
      <c r="B58" s="2">
        <f>0.44704*A58</f>
        <v>2.2351999999999999</v>
      </c>
      <c r="C58" s="3">
        <f>C40*$B$13*24*365</f>
        <v>4065.281692992739</v>
      </c>
      <c r="D58" s="3">
        <f t="shared" ref="D58:K58" si="47">D40*$B$13*24*365</f>
        <v>5854.0056379095449</v>
      </c>
      <c r="E58" s="3">
        <f t="shared" si="47"/>
        <v>10407.121134061408</v>
      </c>
      <c r="F58" s="3">
        <f t="shared" si="47"/>
        <v>16261.126771970956</v>
      </c>
      <c r="G58" s="3">
        <f t="shared" si="47"/>
        <v>23416.02255163818</v>
      </c>
      <c r="H58" s="3">
        <f t="shared" si="47"/>
        <v>31871.808473063076</v>
      </c>
      <c r="I58" s="3">
        <f t="shared" si="47"/>
        <v>41628.484536245633</v>
      </c>
      <c r="J58" s="3">
        <f t="shared" si="47"/>
        <v>52686.0507411859</v>
      </c>
      <c r="K58" s="3">
        <f t="shared" si="47"/>
        <v>65044.507087883823</v>
      </c>
    </row>
    <row r="59" spans="1:11" x14ac:dyDescent="0.2">
      <c r="A59">
        <v>8</v>
      </c>
      <c r="B59">
        <f t="shared" ref="B59:B68" si="48">0.44704*A59</f>
        <v>3.5763199999999999</v>
      </c>
      <c r="C59" s="4">
        <f>C41*$B$13*24*365</f>
        <v>16651.393814498264</v>
      </c>
      <c r="D59" s="4">
        <f t="shared" ref="D59:K59" si="49">D41*$B$13*24*365</f>
        <v>23978.007092877502</v>
      </c>
      <c r="E59" s="4">
        <f t="shared" si="49"/>
        <v>42627.568165115554</v>
      </c>
      <c r="F59" s="4">
        <f t="shared" si="49"/>
        <v>66605.575257993056</v>
      </c>
      <c r="G59" s="4">
        <f t="shared" si="49"/>
        <v>95912.028371510009</v>
      </c>
      <c r="H59" s="4">
        <f t="shared" si="49"/>
        <v>130546.92750566639</v>
      </c>
      <c r="I59" s="4">
        <f t="shared" si="49"/>
        <v>170510.27266046221</v>
      </c>
      <c r="J59" s="4">
        <f t="shared" si="49"/>
        <v>215802.06383589748</v>
      </c>
      <c r="K59" s="4">
        <f t="shared" si="49"/>
        <v>266422.30103197222</v>
      </c>
    </row>
    <row r="60" spans="1:11" x14ac:dyDescent="0.2">
      <c r="A60">
        <v>10</v>
      </c>
      <c r="B60">
        <f t="shared" si="48"/>
        <v>4.4703999999999997</v>
      </c>
      <c r="C60" s="4">
        <f t="shared" ref="C60:K60" si="50">C42*$B$13*24*365</f>
        <v>32522.253543941912</v>
      </c>
      <c r="D60" s="4">
        <f t="shared" si="50"/>
        <v>46832.045103276359</v>
      </c>
      <c r="E60" s="4">
        <f t="shared" si="50"/>
        <v>83256.969072491265</v>
      </c>
      <c r="F60" s="4">
        <f t="shared" si="50"/>
        <v>130089.01417576765</v>
      </c>
      <c r="G60" s="4">
        <f t="shared" si="50"/>
        <v>187328.18041310544</v>
      </c>
      <c r="H60" s="4">
        <f t="shared" si="50"/>
        <v>254974.46778450461</v>
      </c>
      <c r="I60" s="4">
        <f t="shared" si="50"/>
        <v>333027.87628996506</v>
      </c>
      <c r="J60" s="7">
        <f t="shared" si="50"/>
        <v>421488.4059294872</v>
      </c>
      <c r="K60" s="4">
        <f t="shared" si="50"/>
        <v>520356.05670307059</v>
      </c>
    </row>
    <row r="61" spans="1:11" x14ac:dyDescent="0.2">
      <c r="A61">
        <v>12</v>
      </c>
      <c r="B61">
        <f t="shared" si="48"/>
        <v>5.3644800000000004</v>
      </c>
      <c r="C61" s="4">
        <f t="shared" ref="C61:K61" si="51">C43*$B$13*24*365</f>
        <v>56198.454123931668</v>
      </c>
      <c r="D61" s="4">
        <f t="shared" si="51"/>
        <v>80925.7739384616</v>
      </c>
      <c r="E61" s="4">
        <f t="shared" si="51"/>
        <v>143868.04255726503</v>
      </c>
      <c r="F61" s="4">
        <f t="shared" si="51"/>
        <v>224793.81649572667</v>
      </c>
      <c r="G61" s="4">
        <f t="shared" si="51"/>
        <v>323703.0957538464</v>
      </c>
      <c r="H61" s="4">
        <f t="shared" si="51"/>
        <v>440595.88033162424</v>
      </c>
      <c r="I61" s="4">
        <f t="shared" si="51"/>
        <v>575472.17022906011</v>
      </c>
      <c r="J61" s="7">
        <f t="shared" si="51"/>
        <v>728331.96544615424</v>
      </c>
      <c r="K61" s="4">
        <f t="shared" si="51"/>
        <v>899175.26598290668</v>
      </c>
    </row>
    <row r="62" spans="1:11" x14ac:dyDescent="0.2">
      <c r="A62">
        <v>15</v>
      </c>
      <c r="B62">
        <f t="shared" si="48"/>
        <v>6.7055999999999996</v>
      </c>
      <c r="C62" s="4">
        <f t="shared" ref="C62:K62" si="52">C44*$B$13*24*365</f>
        <v>109762.605710804</v>
      </c>
      <c r="D62" s="4">
        <f t="shared" si="52"/>
        <v>158058.1522235577</v>
      </c>
      <c r="E62" s="4">
        <f t="shared" si="52"/>
        <v>280992.27061965805</v>
      </c>
      <c r="F62" s="4">
        <f t="shared" si="52"/>
        <v>439050.42284321599</v>
      </c>
      <c r="G62" s="4">
        <f t="shared" si="52"/>
        <v>632232.6088942308</v>
      </c>
      <c r="H62" s="4">
        <f t="shared" si="52"/>
        <v>860538.8287727033</v>
      </c>
      <c r="I62" s="4">
        <f t="shared" si="52"/>
        <v>1123969.0824786322</v>
      </c>
      <c r="J62" s="7">
        <f t="shared" si="52"/>
        <v>1422523.3700120191</v>
      </c>
      <c r="K62" s="4">
        <f t="shared" si="52"/>
        <v>1756201.6913728639</v>
      </c>
    </row>
    <row r="63" spans="1:11" x14ac:dyDescent="0.2">
      <c r="A63">
        <v>20</v>
      </c>
      <c r="B63">
        <f t="shared" si="48"/>
        <v>8.9407999999999994</v>
      </c>
      <c r="C63" s="4">
        <f t="shared" ref="C63:K63" si="53">C45*$B$13*24*365</f>
        <v>260178.02835153529</v>
      </c>
      <c r="D63" s="4">
        <f t="shared" si="53"/>
        <v>374656.36082621088</v>
      </c>
      <c r="E63" s="4">
        <f t="shared" si="53"/>
        <v>666055.75257993012</v>
      </c>
      <c r="F63" s="4">
        <f t="shared" si="53"/>
        <v>1040712.1134061412</v>
      </c>
      <c r="G63" s="4">
        <f t="shared" si="53"/>
        <v>1498625.4433048435</v>
      </c>
      <c r="H63" s="4">
        <f t="shared" si="53"/>
        <v>2039795.7422760369</v>
      </c>
      <c r="I63" s="4">
        <f t="shared" si="53"/>
        <v>2664223.0103197205</v>
      </c>
      <c r="J63" s="7">
        <f t="shared" si="53"/>
        <v>3371907.2474358976</v>
      </c>
      <c r="K63" s="4">
        <f t="shared" si="53"/>
        <v>4162848.4536245647</v>
      </c>
    </row>
    <row r="64" spans="1:11" x14ac:dyDescent="0.2">
      <c r="A64">
        <v>25</v>
      </c>
      <c r="B64">
        <f t="shared" si="48"/>
        <v>11.176</v>
      </c>
      <c r="C64" s="4">
        <f t="shared" ref="C64:K64" si="54">C46*$B$13*24*365</f>
        <v>508160.21162409248</v>
      </c>
      <c r="D64" s="4">
        <f t="shared" si="54"/>
        <v>731750.7047386932</v>
      </c>
      <c r="E64" s="4">
        <f t="shared" si="54"/>
        <v>1300890.1417576768</v>
      </c>
      <c r="F64" s="4">
        <f t="shared" si="54"/>
        <v>2032640.8464963699</v>
      </c>
      <c r="G64" s="4">
        <f t="shared" si="54"/>
        <v>2927002.8189547728</v>
      </c>
      <c r="H64" s="4">
        <f t="shared" si="54"/>
        <v>3983976.0591328861</v>
      </c>
      <c r="I64" s="4">
        <f t="shared" si="54"/>
        <v>5203560.5670307074</v>
      </c>
      <c r="J64" s="4">
        <f t="shared" si="54"/>
        <v>6585756.3426482389</v>
      </c>
      <c r="K64" s="4">
        <f t="shared" si="54"/>
        <v>8130563.3859854797</v>
      </c>
    </row>
    <row r="65" spans="1:11" x14ac:dyDescent="0.2">
      <c r="A65" s="1">
        <v>30</v>
      </c>
      <c r="B65" s="1">
        <f t="shared" si="48"/>
        <v>13.411199999999999</v>
      </c>
      <c r="C65" s="5">
        <f>C47*$B$13*24*365</f>
        <v>878100.84568643197</v>
      </c>
      <c r="D65" s="5">
        <f t="shared" ref="D65:K65" si="55">D47*$B$13*24*365</f>
        <v>1264465.2177884616</v>
      </c>
      <c r="E65" s="5">
        <f t="shared" si="55"/>
        <v>2247938.1649572644</v>
      </c>
      <c r="F65" s="5">
        <f t="shared" si="55"/>
        <v>3512403.3827457279</v>
      </c>
      <c r="G65" s="5">
        <f t="shared" si="55"/>
        <v>5057860.8711538464</v>
      </c>
      <c r="H65" s="5">
        <f t="shared" si="55"/>
        <v>6884310.6301816264</v>
      </c>
      <c r="I65" s="5">
        <f t="shared" si="55"/>
        <v>8991752.6598290578</v>
      </c>
      <c r="J65" s="5">
        <f t="shared" si="55"/>
        <v>11380186.960096152</v>
      </c>
      <c r="K65" s="5">
        <f t="shared" si="55"/>
        <v>14049613.530982912</v>
      </c>
    </row>
    <row r="66" spans="1:11" x14ac:dyDescent="0.2">
      <c r="A66" s="1">
        <v>35</v>
      </c>
      <c r="B66" s="1">
        <f t="shared" si="48"/>
        <v>15.6464</v>
      </c>
      <c r="C66" s="5">
        <f t="shared" ref="C66:K66" si="56">C48*$B$13*24*365</f>
        <v>1394391.62069651</v>
      </c>
      <c r="D66" s="5">
        <f t="shared" si="56"/>
        <v>2007923.9338029744</v>
      </c>
      <c r="E66" s="5">
        <f t="shared" si="56"/>
        <v>3569642.5489830645</v>
      </c>
      <c r="F66" s="5">
        <f t="shared" si="56"/>
        <v>5577566.4827860398</v>
      </c>
      <c r="G66" s="5">
        <f t="shared" si="56"/>
        <v>8031695.7352118976</v>
      </c>
      <c r="H66" s="5">
        <f t="shared" si="56"/>
        <v>10932030.30626064</v>
      </c>
      <c r="I66" s="5">
        <f t="shared" si="56"/>
        <v>14278570.195932258</v>
      </c>
      <c r="J66" s="5">
        <f t="shared" si="56"/>
        <v>18071315.404226765</v>
      </c>
      <c r="K66" s="5">
        <f t="shared" si="56"/>
        <v>22310265.931144159</v>
      </c>
    </row>
    <row r="67" spans="1:11" x14ac:dyDescent="0.2">
      <c r="A67" s="1">
        <v>40</v>
      </c>
      <c r="B67" s="1">
        <f t="shared" si="48"/>
        <v>17.881599999999999</v>
      </c>
      <c r="C67" s="5">
        <f t="shared" ref="C67:K67" si="57">C49*$B$13*24*365</f>
        <v>2081424.2268122823</v>
      </c>
      <c r="D67" s="5">
        <f t="shared" si="57"/>
        <v>2997250.886609687</v>
      </c>
      <c r="E67" s="5">
        <f t="shared" si="57"/>
        <v>5328446.020639441</v>
      </c>
      <c r="F67" s="5">
        <f t="shared" si="57"/>
        <v>8325696.9072491294</v>
      </c>
      <c r="G67" s="5">
        <f t="shared" si="57"/>
        <v>11989003.546438748</v>
      </c>
      <c r="H67" s="5">
        <f t="shared" si="57"/>
        <v>16318365.938208295</v>
      </c>
      <c r="I67" s="5">
        <f t="shared" si="57"/>
        <v>21313784.082557764</v>
      </c>
      <c r="J67" s="5">
        <f t="shared" si="57"/>
        <v>26975257.979487181</v>
      </c>
      <c r="K67" s="5">
        <f t="shared" si="57"/>
        <v>33302787.628996518</v>
      </c>
    </row>
    <row r="68" spans="1:11" x14ac:dyDescent="0.2">
      <c r="A68" s="1">
        <v>50</v>
      </c>
      <c r="B68" s="1">
        <f t="shared" si="48"/>
        <v>22.352</v>
      </c>
      <c r="C68" s="5">
        <f t="shared" ref="C68:K68" si="58">C50*$B$13*24*365</f>
        <v>4065281.6929927398</v>
      </c>
      <c r="D68" s="5">
        <f t="shared" si="58"/>
        <v>5854005.6379095456</v>
      </c>
      <c r="E68" s="5">
        <f t="shared" si="58"/>
        <v>10407121.134061415</v>
      </c>
      <c r="F68" s="5">
        <f t="shared" si="58"/>
        <v>16261126.771970959</v>
      </c>
      <c r="G68" s="5">
        <f t="shared" si="58"/>
        <v>23416022.551638182</v>
      </c>
      <c r="H68" s="5">
        <f t="shared" si="58"/>
        <v>31871808.473063089</v>
      </c>
      <c r="I68" s="5">
        <f t="shared" si="58"/>
        <v>41628484.536245659</v>
      </c>
      <c r="J68" s="5">
        <f t="shared" si="58"/>
        <v>52686050.741185911</v>
      </c>
      <c r="K68" s="5">
        <f t="shared" si="58"/>
        <v>65044507.087883838</v>
      </c>
    </row>
  </sheetData>
  <mergeCells count="3">
    <mergeCell ref="A16:K16"/>
    <mergeCell ref="A34:K34"/>
    <mergeCell ref="A52:K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2025-03-18T01:12:43Z</dcterms:created>
  <dcterms:modified xsi:type="dcterms:W3CDTF">2025-03-18T02:30:26Z</dcterms:modified>
</cp:coreProperties>
</file>